
<file path=[Content_Types].xml><?xml version="1.0" encoding="utf-8"?>
<Types xmlns="http://schemas.openxmlformats.org/package/2006/content-types">
  <Default Extension="bin" ContentType="application/vnd.openxmlformats-officedocument.spreadsheetml.printerSettings"/>
  <Default Extension="png" ContentType="image/png"/>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Default Extension="emf" ContentType="image/x-emf"/>
  <Override PartName="/xl/charts/chart2.xml" ContentType="application/vnd.openxmlformats-officedocument.drawingml.chart+xml"/>
  <Override PartName="/xl/drawings/drawing4.xml" ContentType="application/vnd.openxmlformats-officedocument.drawing+xml"/>
  <Default Extension="wmf" ContentType="image/x-wmf"/>
  <Override PartName="/xl/charts/chart3.xml" ContentType="application/vnd.openxmlformats-officedocument.drawingml.chart+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95" windowWidth="4755" windowHeight="7170" firstSheet="1" activeTab="1"/>
  </bookViews>
  <sheets>
    <sheet name="y=x^2-1" sheetId="6" r:id="rId1"/>
    <sheet name="Leather Belts, page 106" sheetId="4" r:id="rId2"/>
    <sheet name="Sunflowers, page 109" sheetId="2" r:id="rId3"/>
    <sheet name="Example 2.4 Cholesterol" sheetId="3" r:id="rId4"/>
    <sheet name="Exercise 12 (2.2) Mortgage" sheetId="5" r:id="rId5"/>
  </sheets>
  <calcPr calcId="125725"/>
</workbook>
</file>

<file path=xl/calcChain.xml><?xml version="1.0" encoding="utf-8"?>
<calcChain xmlns="http://schemas.openxmlformats.org/spreadsheetml/2006/main">
  <c r="B22" i="4"/>
  <c r="H43" i="3"/>
  <c r="H42"/>
  <c r="H41"/>
  <c r="H40"/>
  <c r="H39"/>
  <c r="H38"/>
  <c r="H37"/>
  <c r="H36"/>
  <c r="B45" i="5"/>
  <c r="B46"/>
  <c r="B47"/>
  <c r="B48"/>
  <c r="A63" s="1"/>
  <c r="B49"/>
  <c r="B50"/>
  <c r="B51"/>
  <c r="B52"/>
  <c r="B53"/>
  <c r="B54"/>
  <c r="B55"/>
  <c r="B56"/>
  <c r="B57"/>
  <c r="B58"/>
  <c r="A71" s="1"/>
  <c r="B31"/>
  <c r="B32"/>
  <c r="B33"/>
  <c r="B34"/>
  <c r="B35"/>
  <c r="B36"/>
  <c r="B37"/>
  <c r="B38"/>
  <c r="B39"/>
  <c r="B40"/>
  <c r="B41"/>
  <c r="B42"/>
  <c r="B43"/>
  <c r="B44"/>
  <c r="B49" i="3"/>
  <c r="B50"/>
  <c r="B51"/>
  <c r="B52"/>
  <c r="B53"/>
  <c r="B54"/>
  <c r="B55"/>
  <c r="B56"/>
  <c r="B57"/>
  <c r="B58"/>
  <c r="B59"/>
  <c r="B60"/>
  <c r="B47"/>
  <c r="B48"/>
  <c r="B45"/>
  <c r="B46"/>
  <c r="B26"/>
  <c r="B27"/>
  <c r="B28"/>
  <c r="B29"/>
  <c r="B30"/>
  <c r="B31"/>
  <c r="B32"/>
  <c r="B33"/>
  <c r="B34"/>
  <c r="B35"/>
  <c r="B36"/>
  <c r="B37"/>
  <c r="B38"/>
  <c r="B39"/>
  <c r="B40"/>
  <c r="B41"/>
  <c r="B42"/>
  <c r="B43"/>
  <c r="B44"/>
  <c r="B12" i="6"/>
  <c r="B13"/>
  <c r="B14"/>
  <c r="B15"/>
  <c r="B16"/>
  <c r="B17"/>
  <c r="B18"/>
  <c r="B19"/>
  <c r="B20"/>
  <c r="B21"/>
  <c r="B11"/>
  <c r="B30" i="5"/>
  <c r="B29"/>
  <c r="B46" i="4"/>
  <c r="B45"/>
  <c r="B23"/>
  <c r="C23" s="1"/>
  <c r="B24"/>
  <c r="C24" s="1"/>
  <c r="B25"/>
  <c r="C25" s="1"/>
  <c r="B26"/>
  <c r="C26" s="1"/>
  <c r="B27"/>
  <c r="C27" s="1"/>
  <c r="B28"/>
  <c r="C28" s="1"/>
  <c r="B29"/>
  <c r="C29" s="1"/>
  <c r="B30"/>
  <c r="C30" s="1"/>
  <c r="B31"/>
  <c r="C31" s="1"/>
  <c r="B32"/>
  <c r="C32" s="1"/>
  <c r="B33"/>
  <c r="C33" s="1"/>
  <c r="B34"/>
  <c r="C34" s="1"/>
  <c r="B35"/>
  <c r="C35" s="1"/>
  <c r="B36"/>
  <c r="B37"/>
  <c r="B38"/>
  <c r="B39"/>
  <c r="B40"/>
  <c r="B41"/>
  <c r="B42"/>
  <c r="B43"/>
  <c r="B44"/>
  <c r="C22"/>
  <c r="B24" i="3"/>
  <c r="B25"/>
  <c r="B23" i="2"/>
  <c r="B24"/>
  <c r="B25"/>
  <c r="B26"/>
  <c r="B27"/>
  <c r="B28"/>
  <c r="B29"/>
  <c r="B30"/>
  <c r="B31"/>
  <c r="B32"/>
  <c r="B33"/>
  <c r="B34"/>
  <c r="B35"/>
  <c r="B36"/>
  <c r="B37"/>
  <c r="B38"/>
  <c r="B39"/>
  <c r="B40"/>
  <c r="B41"/>
  <c r="B42"/>
  <c r="B43"/>
  <c r="B22"/>
</calcChain>
</file>

<file path=xl/sharedStrings.xml><?xml version="1.0" encoding="utf-8"?>
<sst xmlns="http://schemas.openxmlformats.org/spreadsheetml/2006/main" count="63" uniqueCount="61">
  <si>
    <t>x</t>
  </si>
  <si>
    <t>t</t>
  </si>
  <si>
    <t>n</t>
  </si>
  <si>
    <t>Has to sell at least 22 belts to generate $200 profit</t>
  </si>
  <si>
    <t>Break even when sells 14 belts</t>
  </si>
  <si>
    <r>
      <rPr>
        <b/>
        <sz val="11"/>
        <color rgb="FF7030A0"/>
        <rFont val="Calibri"/>
        <family val="2"/>
        <scheme val="minor"/>
      </rPr>
      <t>Step 1:</t>
    </r>
    <r>
      <rPr>
        <sz val="11"/>
        <color rgb="FF000000"/>
        <rFont val="Calibri"/>
        <family val="2"/>
        <scheme val="minor"/>
      </rPr>
      <t xml:space="preserve"> Make table using the values of the variable in the first column and the corresponding values of the given function in the next column (just like we did in Section 2.1)</t>
    </r>
  </si>
  <si>
    <r>
      <rPr>
        <b/>
        <sz val="11"/>
        <color rgb="FF7030A0"/>
        <rFont val="Calibri"/>
        <family val="2"/>
        <scheme val="minor"/>
      </rPr>
      <t>Step 2:</t>
    </r>
    <r>
      <rPr>
        <sz val="11"/>
        <color rgb="FF000000"/>
        <rFont val="Calibri"/>
        <family val="2"/>
        <scheme val="minor"/>
      </rPr>
      <t xml:space="preserve"> Select with mouse the whole table region which you want to plot, including the labels. </t>
    </r>
  </si>
  <si>
    <t>The height h = h(t) of some plants as a function of time t closely follows a logistic formula. For a certain variety of sunflower growing under ideal conditions, and starting at a time when the plant is already a few centimeters tall, its height may be given by the function</t>
  </si>
  <si>
    <r>
      <t xml:space="preserve">where </t>
    </r>
    <r>
      <rPr>
        <i/>
        <sz val="11"/>
        <color rgb="FF000000"/>
        <rFont val="Calibri"/>
        <family val="2"/>
        <scheme val="minor"/>
      </rPr>
      <t xml:space="preserve">h </t>
    </r>
    <r>
      <rPr>
        <sz val="11"/>
        <color rgb="FF000000"/>
        <rFont val="Calibri"/>
        <family val="2"/>
        <scheme val="minor"/>
      </rPr>
      <t xml:space="preserve">is measured in centimeters, and </t>
    </r>
    <r>
      <rPr>
        <i/>
        <sz val="11"/>
        <color rgb="FF000000"/>
        <rFont val="Calibri"/>
        <family val="2"/>
        <scheme val="minor"/>
      </rPr>
      <t xml:space="preserve">t </t>
    </r>
    <r>
      <rPr>
        <sz val="11"/>
        <color rgb="FF000000"/>
        <rFont val="Calibri"/>
        <family val="2"/>
        <scheme val="minor"/>
      </rPr>
      <t xml:space="preserve">is measured in days.  We want to make a graph of h versus t and see what information we can gain from it. In particular, we would like to be able to describe how the sunflower grows and figure out its maximum height.
</t>
    </r>
  </si>
  <si>
    <r>
      <rPr>
        <b/>
        <sz val="11"/>
        <color rgb="FF7030A0"/>
        <rFont val="Calibri"/>
        <family val="2"/>
        <scheme val="minor"/>
      </rPr>
      <t>Solution.</t>
    </r>
    <r>
      <rPr>
        <sz val="11"/>
        <color theme="1"/>
        <rFont val="Calibri"/>
        <family val="2"/>
        <scheme val="minor"/>
      </rPr>
      <t xml:space="preserve"> We start by using the formula to make a table of values of the function</t>
    </r>
    <r>
      <rPr>
        <i/>
        <sz val="11"/>
        <color theme="1"/>
        <rFont val="Calibri"/>
        <family val="2"/>
        <scheme val="minor"/>
      </rPr>
      <t xml:space="preserve"> h</t>
    </r>
    <r>
      <rPr>
        <sz val="11"/>
        <color theme="1"/>
        <rFont val="Calibri"/>
        <family val="2"/>
        <scheme val="minor"/>
      </rPr>
      <t>(</t>
    </r>
    <r>
      <rPr>
        <i/>
        <sz val="11"/>
        <color theme="1"/>
        <rFont val="Calibri"/>
        <family val="2"/>
        <scheme val="minor"/>
      </rPr>
      <t>t</t>
    </r>
    <r>
      <rPr>
        <sz val="11"/>
        <color theme="1"/>
        <rFont val="Calibri"/>
        <family val="2"/>
        <scheme val="minor"/>
      </rPr>
      <t>). As the plants grow over a significant time interval, it makes sense to look at a table of values with larger increments for</t>
    </r>
    <r>
      <rPr>
        <i/>
        <sz val="11"/>
        <color theme="1"/>
        <rFont val="Calibri"/>
        <family val="2"/>
        <scheme val="minor"/>
      </rPr>
      <t xml:space="preserve"> t</t>
    </r>
    <r>
      <rPr>
        <sz val="11"/>
        <color theme="1"/>
        <rFont val="Calibri"/>
        <family val="2"/>
        <scheme val="minor"/>
      </rPr>
      <t xml:space="preserve">, e.g. 10 or 15 days. You may want to extend the length of the table to include more values until you see a definitive pattern.
</t>
    </r>
  </si>
  <si>
    <r>
      <rPr>
        <i/>
        <sz val="11"/>
        <color theme="1"/>
        <rFont val="Calibri"/>
        <family val="2"/>
        <scheme val="minor"/>
      </rPr>
      <t>h</t>
    </r>
    <r>
      <rPr>
        <sz val="11"/>
        <color theme="1"/>
        <rFont val="Calibri"/>
        <family val="2"/>
        <scheme val="minor"/>
      </rPr>
      <t>(</t>
    </r>
    <r>
      <rPr>
        <i/>
        <sz val="11"/>
        <color theme="1"/>
        <rFont val="Calibri"/>
        <family val="2"/>
        <scheme val="minor"/>
      </rPr>
      <t>t</t>
    </r>
    <r>
      <rPr>
        <sz val="11"/>
        <color theme="1"/>
        <rFont val="Calibri"/>
        <family val="2"/>
        <scheme val="minor"/>
      </rPr>
      <t>) = 13/(0.93^</t>
    </r>
    <r>
      <rPr>
        <i/>
        <sz val="11"/>
        <color theme="1"/>
        <rFont val="Calibri"/>
        <family val="2"/>
        <scheme val="minor"/>
      </rPr>
      <t>t</t>
    </r>
    <r>
      <rPr>
        <sz val="11"/>
        <color theme="1"/>
        <rFont val="Calibri"/>
        <family val="2"/>
        <scheme val="minor"/>
      </rPr>
      <t xml:space="preserve">  + 0.05)</t>
    </r>
  </si>
  <si>
    <t xml:space="preserve">Example 2.4, p.110. Blood Cholesterol </t>
  </si>
  <si>
    <r>
      <t xml:space="preserve">C </t>
    </r>
    <r>
      <rPr>
        <sz val="11"/>
        <color theme="1"/>
        <rFont val="Calibri"/>
        <family val="2"/>
        <scheme val="minor"/>
      </rPr>
      <t>= 235 − 105*EXP(−0.3*</t>
    </r>
    <r>
      <rPr>
        <i/>
        <sz val="11"/>
        <color theme="1"/>
        <rFont val="Calibri"/>
        <family val="2"/>
        <scheme val="minor"/>
      </rPr>
      <t>t</t>
    </r>
    <r>
      <rPr>
        <sz val="11"/>
        <color theme="1"/>
        <rFont val="Calibri"/>
        <family val="2"/>
        <scheme val="minor"/>
      </rPr>
      <t>)</t>
    </r>
  </si>
  <si>
    <t xml:space="preserve">Dangerous cholesterol level </t>
  </si>
  <si>
    <r>
      <t xml:space="preserve">A leather craftsman has produced 25 belts that he intends to sell at an upcoming art fair for $22.75 each. He has invested a total of $300 in leather, buckles, and other accessories for the belts. His net profit </t>
    </r>
    <r>
      <rPr>
        <i/>
        <sz val="11"/>
        <color rgb="FF000000"/>
        <rFont val="Calibri"/>
        <family val="2"/>
        <scheme val="minor"/>
      </rPr>
      <t xml:space="preserve">p </t>
    </r>
    <r>
      <rPr>
        <sz val="11"/>
        <color rgb="FF000000"/>
        <rFont val="Calibri"/>
        <family val="2"/>
        <scheme val="minor"/>
      </rPr>
      <t xml:space="preserve">= </t>
    </r>
    <r>
      <rPr>
        <i/>
        <sz val="11"/>
        <color rgb="FF000000"/>
        <rFont val="Calibri"/>
        <family val="2"/>
        <scheme val="minor"/>
      </rPr>
      <t>p</t>
    </r>
    <r>
      <rPr>
        <sz val="11"/>
        <color rgb="FF000000"/>
        <rFont val="Calibri"/>
        <family val="2"/>
        <scheme val="minor"/>
      </rPr>
      <t>(</t>
    </r>
    <r>
      <rPr>
        <i/>
        <sz val="11"/>
        <color rgb="FF000000"/>
        <rFont val="Calibri"/>
        <family val="2"/>
        <scheme val="minor"/>
      </rPr>
      <t>n</t>
    </r>
    <r>
      <rPr>
        <sz val="11"/>
        <color rgb="FF000000"/>
        <rFont val="Calibri"/>
        <family val="2"/>
        <scheme val="minor"/>
      </rPr>
      <t>)</t>
    </r>
    <r>
      <rPr>
        <i/>
        <sz val="11"/>
        <color rgb="FF000000"/>
        <rFont val="Calibri"/>
        <family val="2"/>
        <scheme val="minor"/>
      </rPr>
      <t xml:space="preserve"> </t>
    </r>
    <r>
      <rPr>
        <sz val="11"/>
        <color rgb="FF000000"/>
        <rFont val="Calibri"/>
        <family val="2"/>
        <scheme val="minor"/>
      </rPr>
      <t xml:space="preserve">in dollars as a function of the number </t>
    </r>
    <r>
      <rPr>
        <i/>
        <sz val="11"/>
        <color rgb="FF000000"/>
        <rFont val="Calibri"/>
        <family val="2"/>
        <scheme val="minor"/>
      </rPr>
      <t xml:space="preserve">n </t>
    </r>
    <r>
      <rPr>
        <sz val="11"/>
        <color rgb="FF000000"/>
        <rFont val="Calibri"/>
        <family val="2"/>
        <scheme val="minor"/>
      </rPr>
      <t>of belts that he sells:</t>
    </r>
  </si>
  <si>
    <t>Net profit = Profit from sales − Investment = Price per item × Number sold − Investment</t>
  </si>
  <si>
    <r>
      <rPr>
        <b/>
        <sz val="11"/>
        <color rgb="FF7030A0"/>
        <rFont val="Calibri"/>
        <family val="2"/>
        <scheme val="minor"/>
      </rPr>
      <t>Part 2.</t>
    </r>
    <r>
      <rPr>
        <sz val="11"/>
        <color rgb="FF000000"/>
        <rFont val="Calibri"/>
        <family val="2"/>
        <scheme val="minor"/>
      </rPr>
      <t xml:space="preserve"> How many belts does he have to sell to generate $200 in profit?</t>
    </r>
  </si>
  <si>
    <r>
      <t xml:space="preserve">p </t>
    </r>
    <r>
      <rPr>
        <sz val="11"/>
        <color theme="1"/>
        <rFont val="Calibri"/>
        <family val="2"/>
        <scheme val="minor"/>
      </rPr>
      <t/>
    </r>
  </si>
  <si>
    <t>Loss if selling only n belts, n=0,1,..13</t>
  </si>
  <si>
    <t>Y</t>
  </si>
  <si>
    <t>M</t>
  </si>
  <si>
    <r>
      <t xml:space="preserve">(click on the green cell to see how the calculations are done without retyping the numbers). Since </t>
    </r>
    <r>
      <rPr>
        <i/>
        <sz val="11"/>
        <color theme="1"/>
        <rFont val="Calibri"/>
        <family val="2"/>
        <scheme val="minor"/>
      </rPr>
      <t>M</t>
    </r>
    <r>
      <rPr>
        <sz val="11"/>
        <color theme="1"/>
        <rFont val="Calibri"/>
        <family val="2"/>
        <scheme val="minor"/>
      </rPr>
      <t xml:space="preserve">(30) is larger, the monthly payment did not decrease by 50%. </t>
    </r>
  </si>
  <si>
    <t xml:space="preserve">Click the orange cell to see the calculations. Since the number is negative, we have average decrease of $28.03 per month.  </t>
  </si>
  <si>
    <t>How use a table of values to graph a function in Excel</t>
  </si>
  <si>
    <r>
      <rPr>
        <b/>
        <sz val="11"/>
        <color rgb="FF7030A0"/>
        <rFont val="Calibri"/>
        <family val="2"/>
        <scheme val="minor"/>
      </rPr>
      <t>Part 1</t>
    </r>
    <r>
      <rPr>
        <sz val="11"/>
        <color rgb="FF000000"/>
        <rFont val="Calibri"/>
        <family val="2"/>
        <scheme val="minor"/>
      </rPr>
      <t>. Find the number of belts the craftsman has to sell to break even.</t>
    </r>
  </si>
  <si>
    <r>
      <rPr>
        <b/>
        <sz val="11"/>
        <color rgb="FF7030A0"/>
        <rFont val="Calibri"/>
        <family val="2"/>
        <scheme val="minor"/>
      </rPr>
      <t>Solution Part 2.</t>
    </r>
    <r>
      <rPr>
        <sz val="11"/>
        <color theme="1"/>
        <rFont val="Calibri"/>
        <family val="2"/>
        <scheme val="minor"/>
      </rPr>
      <t xml:space="preserve"> By analyzing either the graph or the table, we can see that the craftsman has to sell at least 22 belts to generate at least $200 profit. The table makes reading fine detail easier than the graph.</t>
    </r>
  </si>
  <si>
    <t xml:space="preserve">From the graph it appears that the maximum height of a sunflower is 260 cm.   We also can see that in 120 days the sunflower will be just over 259 centimeters tall, and very little growth occurs after that (see the yellow cells).  </t>
  </si>
  <si>
    <r>
      <t xml:space="preserve">The amount </t>
    </r>
    <r>
      <rPr>
        <i/>
        <sz val="11"/>
        <color rgb="FF000000"/>
        <rFont val="Calibri"/>
        <family val="2"/>
        <scheme val="minor"/>
      </rPr>
      <t xml:space="preserve">C </t>
    </r>
    <r>
      <rPr>
        <sz val="11"/>
        <color rgb="FF000000"/>
        <rFont val="Calibri"/>
        <family val="2"/>
        <scheme val="minor"/>
      </rPr>
      <t xml:space="preserve">= </t>
    </r>
    <r>
      <rPr>
        <i/>
        <sz val="11"/>
        <color rgb="FF000000"/>
        <rFont val="Calibri"/>
        <family val="2"/>
        <scheme val="minor"/>
      </rPr>
      <t>C</t>
    </r>
    <r>
      <rPr>
        <sz val="11"/>
        <color rgb="FF000000"/>
        <rFont val="Calibri"/>
        <family val="2"/>
        <scheme val="minor"/>
      </rPr>
      <t>(</t>
    </r>
    <r>
      <rPr>
        <i/>
        <sz val="11"/>
        <color rgb="FF000000"/>
        <rFont val="Calibri"/>
        <family val="2"/>
        <scheme val="minor"/>
      </rPr>
      <t>t</t>
    </r>
    <r>
      <rPr>
        <sz val="11"/>
        <color rgb="FF000000"/>
        <rFont val="Calibri"/>
        <family val="2"/>
        <scheme val="minor"/>
      </rPr>
      <t>)</t>
    </r>
    <r>
      <rPr>
        <i/>
        <sz val="11"/>
        <color rgb="FF000000"/>
        <rFont val="Calibri"/>
        <family val="2"/>
        <scheme val="minor"/>
      </rPr>
      <t xml:space="preserve"> </t>
    </r>
    <r>
      <rPr>
        <sz val="11"/>
        <color rgb="FF000000"/>
        <rFont val="Calibri"/>
        <family val="2"/>
        <scheme val="minor"/>
      </rPr>
      <t xml:space="preserve">of cholesterol, in milligrams per deciliter, in the blood of a certain man on an unhealthful diet is given by </t>
    </r>
    <r>
      <rPr>
        <i/>
        <sz val="11"/>
        <color rgb="FF000000"/>
        <rFont val="Calibri"/>
        <family val="2"/>
        <scheme val="minor"/>
      </rPr>
      <t>C</t>
    </r>
    <r>
      <rPr>
        <sz val="11"/>
        <color rgb="FF000000"/>
        <rFont val="Calibri"/>
        <family val="2"/>
        <scheme val="minor"/>
      </rPr>
      <t xml:space="preserve"> = 235 − 105e</t>
    </r>
    <r>
      <rPr>
        <vertAlign val="superscript"/>
        <sz val="11"/>
        <color rgb="FF000000"/>
        <rFont val="Calibri"/>
        <family val="2"/>
        <scheme val="minor"/>
      </rPr>
      <t>−0.3</t>
    </r>
    <r>
      <rPr>
        <i/>
        <vertAlign val="superscript"/>
        <sz val="11"/>
        <color rgb="FF000000"/>
        <rFont val="Calibri"/>
        <family val="2"/>
        <scheme val="minor"/>
      </rPr>
      <t>t</t>
    </r>
    <r>
      <rPr>
        <sz val="11"/>
        <color rgb="FF000000"/>
        <rFont val="Calibri"/>
        <family val="2"/>
        <scheme val="minor"/>
      </rPr>
      <t>, where</t>
    </r>
    <r>
      <rPr>
        <i/>
        <sz val="11"/>
        <color rgb="FF000000"/>
        <rFont val="Calibri"/>
        <family val="2"/>
        <scheme val="minor"/>
      </rPr>
      <t xml:space="preserve"> t</t>
    </r>
    <r>
      <rPr>
        <sz val="11"/>
        <color rgb="FF000000"/>
        <rFont val="Calibri"/>
        <family val="2"/>
        <scheme val="minor"/>
      </rPr>
      <t xml:space="preserve"> is time measured in months.                                       </t>
    </r>
    <r>
      <rPr>
        <sz val="11"/>
        <color rgb="FF000000"/>
        <rFont val="Calibri"/>
        <family val="2"/>
        <scheme val="minor"/>
      </rPr>
      <t xml:space="preserve">
</t>
    </r>
  </si>
  <si>
    <r>
      <rPr>
        <b/>
        <sz val="11"/>
        <color rgb="FF7030A0"/>
        <rFont val="Calibri"/>
        <family val="2"/>
        <scheme val="minor"/>
      </rPr>
      <t>Part 3:</t>
    </r>
    <r>
      <rPr>
        <sz val="11"/>
        <color theme="1"/>
        <rFont val="Calibri"/>
        <family val="2"/>
        <scheme val="minor"/>
      </rPr>
      <t xml:space="preserve"> If the unhealthful diet is continued indefinitely, what eventual cholesterol level will be reached?</t>
    </r>
  </si>
  <si>
    <r>
      <rPr>
        <b/>
        <sz val="11"/>
        <color rgb="FF7030A0"/>
        <rFont val="Calibri"/>
        <family val="2"/>
        <scheme val="minor"/>
      </rPr>
      <t>Part 4:</t>
    </r>
    <r>
      <rPr>
        <sz val="11"/>
        <color theme="1"/>
        <rFont val="Calibri"/>
        <family val="2"/>
        <scheme val="minor"/>
      </rPr>
      <t xml:space="preserve"> Is the graph of C concave up or concave down? Explain in practical terms what your answer means.</t>
    </r>
  </si>
  <si>
    <t xml:space="preserve">b.  Express in functional notation your monthly payment if you pay off the loan in 20 years. What is the approximate monthly payment? </t>
  </si>
  <si>
    <t xml:space="preserve"> c.  Express in functional notation your monthly payment if you pay off the loan in 30 years. What is the approximate monthly payment? </t>
  </si>
  <si>
    <t>d. From part b to part c of this exercise, you increased the debt period by 50%. Did this decrease your monthly payment by 50%?</t>
  </si>
  <si>
    <t>e. Is the graph concave up or concave down? Explain your answer in practical terms.</t>
  </si>
  <si>
    <t>f. Calculate the average decrease per year in your monthly payment from a loan period of 25 to a loan period of 30 years.</t>
  </si>
  <si>
    <r>
      <t xml:space="preserve">If you borrow $120,000 at an APR of 6% in order to buy a home, and if the lending institution compounds interest continuously, then your monthly payment </t>
    </r>
    <r>
      <rPr>
        <i/>
        <sz val="11"/>
        <color rgb="FF000000"/>
        <rFont val="Calibri"/>
        <family val="2"/>
        <scheme val="minor"/>
      </rPr>
      <t>M</t>
    </r>
    <r>
      <rPr>
        <sz val="11"/>
        <color rgb="FF000000"/>
        <rFont val="Calibri"/>
        <family val="2"/>
        <scheme val="minor"/>
      </rPr>
      <t xml:space="preserve"> = </t>
    </r>
    <r>
      <rPr>
        <i/>
        <sz val="11"/>
        <color rgb="FF000000"/>
        <rFont val="Calibri"/>
        <family val="2"/>
        <scheme val="minor"/>
      </rPr>
      <t>M</t>
    </r>
    <r>
      <rPr>
        <sz val="11"/>
        <color rgb="FF000000"/>
        <rFont val="Calibri"/>
        <family val="2"/>
        <scheme val="minor"/>
      </rPr>
      <t>(</t>
    </r>
    <r>
      <rPr>
        <i/>
        <sz val="11"/>
        <color rgb="FF000000"/>
        <rFont val="Calibri"/>
        <family val="2"/>
        <scheme val="minor"/>
      </rPr>
      <t>Y</t>
    </r>
    <r>
      <rPr>
        <sz val="11"/>
        <color rgb="FF000000"/>
        <rFont val="Calibri"/>
        <family val="2"/>
        <scheme val="minor"/>
      </rPr>
      <t xml:space="preserve">), in dollars, depends on the number of years </t>
    </r>
    <r>
      <rPr>
        <i/>
        <sz val="11"/>
        <color rgb="FF000000"/>
        <rFont val="Calibri"/>
        <family val="2"/>
        <scheme val="minor"/>
      </rPr>
      <t>Y</t>
    </r>
    <r>
      <rPr>
        <sz val="11"/>
        <color rgb="FF000000"/>
        <rFont val="Calibri"/>
        <family val="2"/>
        <scheme val="minor"/>
      </rPr>
      <t xml:space="preserve"> you take to pay off the loan. The relationship is given by the following: 
</t>
    </r>
  </si>
  <si>
    <t>C(t)</t>
  </si>
  <si>
    <t>Exercise 12 (Section 2.2). Monthly payment for a home</t>
  </si>
  <si>
    <r>
      <t>Graph the function y = x</t>
    </r>
    <r>
      <rPr>
        <b/>
        <vertAlign val="superscript"/>
        <sz val="14"/>
        <color rgb="FFFF0000"/>
        <rFont val="Calibri"/>
        <family val="2"/>
        <scheme val="minor"/>
      </rPr>
      <t xml:space="preserve">2  </t>
    </r>
    <r>
      <rPr>
        <b/>
        <sz val="14"/>
        <color rgb="FFFF0000"/>
        <rFont val="Calibri"/>
        <family val="2"/>
        <scheme val="minor"/>
      </rPr>
      <t xml:space="preserve">- 1 </t>
    </r>
    <r>
      <rPr>
        <b/>
        <vertAlign val="superscript"/>
        <sz val="14"/>
        <color rgb="FFFF0000"/>
        <rFont val="Calibri"/>
        <family val="2"/>
        <scheme val="minor"/>
      </rPr>
      <t xml:space="preserve"> </t>
    </r>
    <r>
      <rPr>
        <b/>
        <sz val="14"/>
        <color rgb="FFFF0000"/>
        <rFont val="Calibri"/>
        <family val="2"/>
        <scheme val="minor"/>
      </rPr>
      <t>for x from -5 to 5.</t>
    </r>
  </si>
  <si>
    <r>
      <t>Next we draw the graph of</t>
    </r>
    <r>
      <rPr>
        <i/>
        <sz val="11"/>
        <color theme="1"/>
        <rFont val="Calibri"/>
        <family val="2"/>
        <scheme val="minor"/>
      </rPr>
      <t xml:space="preserve"> h</t>
    </r>
    <r>
      <rPr>
        <sz val="11"/>
        <color theme="1"/>
        <rFont val="Calibri"/>
        <family val="2"/>
        <scheme val="minor"/>
      </rPr>
      <t>(</t>
    </r>
    <r>
      <rPr>
        <i/>
        <sz val="11"/>
        <color theme="1"/>
        <rFont val="Calibri"/>
        <family val="2"/>
        <scheme val="minor"/>
      </rPr>
      <t>t</t>
    </r>
    <r>
      <rPr>
        <sz val="11"/>
        <color theme="1"/>
        <rFont val="Calibri"/>
        <family val="2"/>
        <scheme val="minor"/>
      </rPr>
      <t>). To do that, block all the cells of the table, including the labels, go to Insert, Scatter, and choose a smooth line.</t>
    </r>
  </si>
  <si>
    <r>
      <rPr>
        <b/>
        <sz val="11"/>
        <color rgb="FF7030A0"/>
        <rFont val="Calibri"/>
        <family val="2"/>
        <scheme val="minor"/>
      </rPr>
      <t>Part 1:</t>
    </r>
    <r>
      <rPr>
        <sz val="11"/>
        <color theme="1"/>
        <rFont val="Calibri"/>
        <family val="2"/>
        <scheme val="minor"/>
      </rPr>
      <t xml:space="preserve"> Make a graph that shows the blood cholesterol level as a function of time, if the unhealthful diet is continued.</t>
    </r>
  </si>
  <si>
    <r>
      <rPr>
        <b/>
        <sz val="11"/>
        <color rgb="FF7030A0"/>
        <rFont val="Calibri"/>
        <family val="2"/>
        <scheme val="minor"/>
      </rPr>
      <t>Part 2</t>
    </r>
    <r>
      <rPr>
        <sz val="11"/>
        <color theme="1"/>
        <rFont val="Calibri"/>
        <family val="2"/>
        <scheme val="minor"/>
      </rPr>
      <t>: The doctor has issued a warning that this man may experience severe health problems, if cholesterol levels in  excess of 200 milligrams per deciliter of blood are  reached. Is there a danger of exceeding this level?</t>
    </r>
  </si>
  <si>
    <t>To graph with Excel, we will use the following steps:</t>
  </si>
  <si>
    <r>
      <rPr>
        <i/>
        <sz val="11"/>
        <color theme="1"/>
        <rFont val="Calibri"/>
        <family val="2"/>
        <scheme val="minor"/>
      </rPr>
      <t>y</t>
    </r>
    <r>
      <rPr>
        <sz val="11"/>
        <color theme="1"/>
        <rFont val="Calibri"/>
        <family val="2"/>
        <scheme val="minor"/>
      </rPr>
      <t xml:space="preserve"> = </t>
    </r>
    <r>
      <rPr>
        <i/>
        <sz val="11"/>
        <color theme="1"/>
        <rFont val="Calibri"/>
        <family val="2"/>
        <scheme val="minor"/>
      </rPr>
      <t>x</t>
    </r>
    <r>
      <rPr>
        <sz val="11"/>
        <color theme="1"/>
        <rFont val="Calibri"/>
        <family val="2"/>
        <scheme val="minor"/>
      </rPr>
      <t>^2-1</t>
    </r>
  </si>
  <si>
    <r>
      <rPr>
        <b/>
        <sz val="11"/>
        <color rgb="FF7030A0"/>
        <rFont val="Calibri"/>
        <family val="2"/>
        <scheme val="minor"/>
      </rPr>
      <t>Step 3</t>
    </r>
    <r>
      <rPr>
        <sz val="11"/>
        <color theme="1"/>
        <rFont val="Calibri"/>
        <family val="2"/>
        <scheme val="minor"/>
      </rPr>
      <t>. Go to the</t>
    </r>
    <r>
      <rPr>
        <i/>
        <sz val="11"/>
        <color theme="1"/>
        <rFont val="Calibri"/>
        <family val="2"/>
        <scheme val="minor"/>
      </rPr>
      <t xml:space="preserve"> Insert </t>
    </r>
    <r>
      <rPr>
        <sz val="11"/>
        <color theme="1"/>
        <rFont val="Calibri"/>
        <family val="2"/>
        <scheme val="minor"/>
      </rPr>
      <t xml:space="preserve">tab and  click on the </t>
    </r>
    <r>
      <rPr>
        <i/>
        <sz val="11"/>
        <color theme="1"/>
        <rFont val="Calibri"/>
        <family val="2"/>
        <scheme val="minor"/>
      </rPr>
      <t>Scatter</t>
    </r>
    <r>
      <rPr>
        <sz val="11"/>
        <color theme="1"/>
        <rFont val="Calibri"/>
        <family val="2"/>
        <scheme val="minor"/>
      </rPr>
      <t xml:space="preserve"> button in the Charts group on the Ribbon. Choose the type of XY Scatter chart that you want (just lines, just markers, etc). This will immediately create an XY Scatter chart of your data. Move or resize the graph as convenient.</t>
    </r>
  </si>
  <si>
    <t xml:space="preserve">Example: Leather Belts, page 106, Section 2.2. </t>
  </si>
  <si>
    <r>
      <t xml:space="preserve">So  p </t>
    </r>
    <r>
      <rPr>
        <sz val="11"/>
        <color theme="1"/>
        <rFont val="Calibri"/>
        <family val="2"/>
        <scheme val="minor"/>
      </rPr>
      <t>= 22.75n − 300.</t>
    </r>
  </si>
  <si>
    <r>
      <rPr>
        <b/>
        <sz val="11"/>
        <color rgb="FF7030A0"/>
        <rFont val="Calibri"/>
        <family val="2"/>
        <scheme val="minor"/>
      </rPr>
      <t>Solution Part 1.</t>
    </r>
    <r>
      <rPr>
        <sz val="11"/>
        <color rgb="FF000000"/>
        <rFont val="Calibri"/>
        <family val="2"/>
        <scheme val="minor"/>
      </rPr>
      <t xml:space="preserve"> We create a table of values for profit</t>
    </r>
    <r>
      <rPr>
        <i/>
        <sz val="11"/>
        <color rgb="FF000000"/>
        <rFont val="Calibri"/>
        <family val="2"/>
        <scheme val="minor"/>
      </rPr>
      <t xml:space="preserve"> p</t>
    </r>
    <r>
      <rPr>
        <sz val="11"/>
        <color rgb="FF000000"/>
        <rFont val="Calibri"/>
        <family val="2"/>
        <scheme val="minor"/>
      </rPr>
      <t xml:space="preserve"> = 22.75</t>
    </r>
    <r>
      <rPr>
        <i/>
        <sz val="11"/>
        <color rgb="FF000000"/>
        <rFont val="Calibri"/>
        <family val="2"/>
        <scheme val="minor"/>
      </rPr>
      <t>n</t>
    </r>
    <r>
      <rPr>
        <sz val="11"/>
        <color rgb="FF000000"/>
        <rFont val="Calibri"/>
        <family val="2"/>
        <scheme val="minor"/>
      </rPr>
      <t xml:space="preserve"> − 300. We start by using the formula for</t>
    </r>
    <r>
      <rPr>
        <i/>
        <sz val="11"/>
        <color rgb="FF000000"/>
        <rFont val="Calibri"/>
        <family val="2"/>
        <scheme val="minor"/>
      </rPr>
      <t xml:space="preserve"> p </t>
    </r>
    <r>
      <rPr>
        <sz val="11"/>
        <color rgb="FF000000"/>
        <rFont val="Calibri"/>
        <family val="2"/>
        <scheme val="minor"/>
      </rPr>
      <t xml:space="preserve">to create a table of values of the function </t>
    </r>
    <r>
      <rPr>
        <i/>
        <sz val="11"/>
        <color rgb="FF000000"/>
        <rFont val="Calibri"/>
        <family val="2"/>
        <scheme val="minor"/>
      </rPr>
      <t>p</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We enter the variable </t>
    </r>
    <r>
      <rPr>
        <i/>
        <sz val="11"/>
        <color rgb="FF000000"/>
        <rFont val="Calibri"/>
        <family val="2"/>
        <scheme val="minor"/>
      </rPr>
      <t>n</t>
    </r>
    <r>
      <rPr>
        <sz val="11"/>
        <color rgb="FF000000"/>
        <rFont val="Calibri"/>
        <family val="2"/>
        <scheme val="minor"/>
      </rPr>
      <t xml:space="preserve"> in column A and the function </t>
    </r>
    <r>
      <rPr>
        <i/>
        <sz val="11"/>
        <color rgb="FF000000"/>
        <rFont val="Calibri"/>
        <family val="2"/>
        <scheme val="minor"/>
      </rPr>
      <t>p</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in column B. Initially </t>
    </r>
    <r>
      <rPr>
        <i/>
        <sz val="11"/>
        <color rgb="FF000000"/>
        <rFont val="Calibri"/>
        <family val="2"/>
        <scheme val="minor"/>
      </rPr>
      <t>n</t>
    </r>
    <r>
      <rPr>
        <sz val="11"/>
        <color rgb="FF000000"/>
        <rFont val="Calibri"/>
        <family val="2"/>
        <scheme val="minor"/>
      </rPr>
      <t xml:space="preserve"> = 0, take the next value of</t>
    </r>
    <r>
      <rPr>
        <i/>
        <sz val="11"/>
        <color rgb="FF000000"/>
        <rFont val="Calibri"/>
        <family val="2"/>
        <scheme val="minor"/>
      </rPr>
      <t xml:space="preserve"> n</t>
    </r>
    <r>
      <rPr>
        <sz val="11"/>
        <color rgb="FF000000"/>
        <rFont val="Calibri"/>
        <family val="2"/>
        <scheme val="minor"/>
      </rPr>
      <t xml:space="preserve"> = 1, and autofill  column A (by dragging the fill handle) to </t>
    </r>
    <r>
      <rPr>
        <i/>
        <sz val="11"/>
        <color rgb="FF000000"/>
        <rFont val="Calibri"/>
        <family val="2"/>
        <scheme val="minor"/>
      </rPr>
      <t>n</t>
    </r>
    <r>
      <rPr>
        <sz val="11"/>
        <color rgb="FF000000"/>
        <rFont val="Calibri"/>
        <family val="2"/>
        <scheme val="minor"/>
      </rPr>
      <t xml:space="preserve"> = 25 the total number of belts).  Enter the formula for p(n) as  =2.75*A22-300 in the yellow cell and autofill the rest of the values in column B. Plot the graph of </t>
    </r>
    <r>
      <rPr>
        <i/>
        <sz val="11"/>
        <color rgb="FF000000"/>
        <rFont val="Calibri"/>
        <family val="2"/>
        <scheme val="minor"/>
      </rPr>
      <t>p</t>
    </r>
    <r>
      <rPr>
        <sz val="11"/>
        <color rgb="FF000000"/>
        <rFont val="Calibri"/>
        <family val="2"/>
        <scheme val="minor"/>
      </rPr>
      <t>(</t>
    </r>
    <r>
      <rPr>
        <i/>
        <sz val="11"/>
        <color rgb="FF000000"/>
        <rFont val="Calibri"/>
        <family val="2"/>
        <scheme val="minor"/>
      </rPr>
      <t>n</t>
    </r>
    <r>
      <rPr>
        <sz val="11"/>
        <color rgb="FF000000"/>
        <rFont val="Calibri"/>
        <family val="2"/>
        <scheme val="minor"/>
      </rPr>
      <t>) by blocking all the cells in the table, including the labels, and go to Insert  tab and  click on the Scatter button in the Charts group on the Ribbon. Choose the smooth line XY Scatter chart . This will create an XY Scatter chart of</t>
    </r>
    <r>
      <rPr>
        <i/>
        <sz val="11"/>
        <color rgb="FF000000"/>
        <rFont val="Calibri"/>
        <family val="2"/>
        <scheme val="minor"/>
      </rPr>
      <t xml:space="preserve"> p</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Note that if </t>
    </r>
    <r>
      <rPr>
        <i/>
        <sz val="11"/>
        <color rgb="FF000000"/>
        <rFont val="Calibri"/>
        <family val="2"/>
        <scheme val="minor"/>
      </rPr>
      <t>n</t>
    </r>
    <r>
      <rPr>
        <sz val="11"/>
        <color rgb="FF000000"/>
        <rFont val="Calibri"/>
        <family val="2"/>
        <scheme val="minor"/>
      </rPr>
      <t xml:space="preserve"> is 0, 1, 2, ... , 13,</t>
    </r>
    <r>
      <rPr>
        <i/>
        <sz val="11"/>
        <color rgb="FF000000"/>
        <rFont val="Calibri"/>
        <family val="2"/>
        <scheme val="minor"/>
      </rPr>
      <t xml:space="preserve">  p</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is negative, and so the craftsman loses money (see the column C with the amount of loss for a given value of </t>
    </r>
    <r>
      <rPr>
        <i/>
        <sz val="11"/>
        <color rgb="FF000000"/>
        <rFont val="Calibri"/>
        <family val="2"/>
        <scheme val="minor"/>
      </rPr>
      <t>n</t>
    </r>
    <r>
      <rPr>
        <sz val="11"/>
        <color rgb="FF000000"/>
        <rFont val="Calibri"/>
        <family val="2"/>
        <scheme val="minor"/>
      </rPr>
      <t xml:space="preserve"> from 0 to 13).  He has to cell at least 14 belts to report a non-negative value of </t>
    </r>
    <r>
      <rPr>
        <i/>
        <sz val="11"/>
        <color rgb="FF000000"/>
        <rFont val="Calibri"/>
        <family val="2"/>
        <scheme val="minor"/>
      </rPr>
      <t>p</t>
    </r>
    <r>
      <rPr>
        <sz val="11"/>
        <color rgb="FF000000"/>
        <rFont val="Calibri"/>
        <family val="2"/>
        <scheme val="minor"/>
      </rPr>
      <t>(</t>
    </r>
    <r>
      <rPr>
        <i/>
        <sz val="11"/>
        <color rgb="FF000000"/>
        <rFont val="Calibri"/>
        <family val="2"/>
        <scheme val="minor"/>
      </rPr>
      <t>n</t>
    </r>
    <r>
      <rPr>
        <sz val="11"/>
        <color rgb="FF000000"/>
        <rFont val="Calibri"/>
        <family val="2"/>
        <scheme val="minor"/>
      </rPr>
      <t xml:space="preserve">). This value </t>
    </r>
    <r>
      <rPr>
        <i/>
        <sz val="11"/>
        <color rgb="FF000000"/>
        <rFont val="Calibri"/>
        <family val="2"/>
        <scheme val="minor"/>
      </rPr>
      <t>n</t>
    </r>
    <r>
      <rPr>
        <sz val="11"/>
        <color rgb="FF000000"/>
        <rFont val="Calibri"/>
        <family val="2"/>
        <scheme val="minor"/>
      </rPr>
      <t xml:space="preserve"> = 14 is the break-even number of belts needs to be sold.</t>
    </r>
    <r>
      <rPr>
        <i/>
        <sz val="11"/>
        <color rgb="FF000000"/>
        <rFont val="Calibri"/>
        <family val="2"/>
        <scheme val="minor"/>
      </rPr>
      <t xml:space="preserve">
</t>
    </r>
  </si>
  <si>
    <t>Example, page 109. Getting Limiting Values from Graphs: Sunflowers</t>
  </si>
  <si>
    <r>
      <rPr>
        <b/>
        <sz val="11"/>
        <color rgb="FF7030A0"/>
        <rFont val="Calibri"/>
        <family val="2"/>
        <scheme val="minor"/>
      </rPr>
      <t>Solution to</t>
    </r>
    <r>
      <rPr>
        <sz val="11"/>
        <color theme="1"/>
        <rFont val="Calibri"/>
        <family val="2"/>
        <scheme val="minor"/>
      </rPr>
      <t xml:space="preserve"> </t>
    </r>
    <r>
      <rPr>
        <b/>
        <sz val="11"/>
        <color rgb="FF7030A0"/>
        <rFont val="Calibri"/>
        <family val="2"/>
        <scheme val="minor"/>
      </rPr>
      <t>Part 1.</t>
    </r>
    <r>
      <rPr>
        <sz val="11"/>
        <color theme="1"/>
        <rFont val="Calibri"/>
        <family val="2"/>
        <scheme val="minor"/>
      </rPr>
      <t xml:space="preserve"> We start by using the formula for </t>
    </r>
    <r>
      <rPr>
        <i/>
        <sz val="11"/>
        <color theme="1"/>
        <rFont val="Calibri"/>
        <family val="2"/>
        <scheme val="minor"/>
      </rPr>
      <t>C</t>
    </r>
    <r>
      <rPr>
        <sz val="11"/>
        <color theme="1"/>
        <rFont val="Calibri"/>
        <family val="2"/>
        <scheme val="minor"/>
      </rPr>
      <t xml:space="preserve"> to create a table of values of the function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We enter the variable</t>
    </r>
    <r>
      <rPr>
        <i/>
        <sz val="11"/>
        <color theme="1"/>
        <rFont val="Calibri"/>
        <family val="2"/>
        <scheme val="minor"/>
      </rPr>
      <t xml:space="preserve"> t</t>
    </r>
    <r>
      <rPr>
        <sz val="11"/>
        <color theme="1"/>
        <rFont val="Calibri"/>
        <family val="2"/>
        <scheme val="minor"/>
      </rPr>
      <t xml:space="preserve"> in column A and the function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xml:space="preserve">) in column B. Initially </t>
    </r>
    <r>
      <rPr>
        <i/>
        <sz val="11"/>
        <color theme="1"/>
        <rFont val="Calibri"/>
        <family val="2"/>
        <scheme val="minor"/>
      </rPr>
      <t>t</t>
    </r>
    <r>
      <rPr>
        <sz val="11"/>
        <color theme="1"/>
        <rFont val="Calibri"/>
        <family val="2"/>
        <scheme val="minor"/>
      </rPr>
      <t xml:space="preserve"> = 0, take the next value of </t>
    </r>
    <r>
      <rPr>
        <i/>
        <sz val="11"/>
        <color theme="1"/>
        <rFont val="Calibri"/>
        <family val="2"/>
        <scheme val="minor"/>
      </rPr>
      <t>t</t>
    </r>
    <r>
      <rPr>
        <sz val="11"/>
        <color theme="1"/>
        <rFont val="Calibri"/>
        <family val="2"/>
        <scheme val="minor"/>
      </rPr>
      <t xml:space="preserve"> = 1, and autofill  column A (by dragging the fill handle) say up to</t>
    </r>
    <r>
      <rPr>
        <i/>
        <sz val="11"/>
        <color theme="1"/>
        <rFont val="Calibri"/>
        <family val="2"/>
        <scheme val="minor"/>
      </rPr>
      <t xml:space="preserve"> t</t>
    </r>
    <r>
      <rPr>
        <sz val="11"/>
        <color theme="1"/>
        <rFont val="Calibri"/>
        <family val="2"/>
        <scheme val="minor"/>
      </rPr>
      <t xml:space="preserve"> = 24 (two years). Note that we do not really know at this point what values for t do we need to answer the questions in the problem, but our common sense suggests to look at a time period of several years. Now enter the formula for  C = 235 − 105*EXP(−0.3*</t>
    </r>
    <r>
      <rPr>
        <i/>
        <sz val="11"/>
        <color theme="1"/>
        <rFont val="Calibri"/>
        <family val="2"/>
        <scheme val="minor"/>
      </rPr>
      <t>t</t>
    </r>
    <r>
      <rPr>
        <sz val="11"/>
        <color theme="1"/>
        <rFont val="Calibri"/>
        <family val="2"/>
        <scheme val="minor"/>
      </rPr>
      <t xml:space="preserve">) in the yellow cell as = 235 - 105*EXP(-0.3*A24). Format the values in column B to two decimals.  To graph the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xml:space="preserve">)  function, block all the values in the table, including the labels, and go to the Insert  tab and  click on the Scatter button in the Charts group on the Ribbon. Choose the smooth line XY Scatter chart . This will create an XY Scatter chart of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t>
    </r>
  </si>
  <si>
    <r>
      <rPr>
        <b/>
        <sz val="11"/>
        <color rgb="FF7030A0"/>
        <rFont val="Calibri"/>
        <family val="2"/>
        <scheme val="minor"/>
      </rPr>
      <t>Solution to Part 2</t>
    </r>
    <r>
      <rPr>
        <sz val="11"/>
        <color theme="1"/>
        <rFont val="Calibri"/>
        <family val="2"/>
        <scheme val="minor"/>
      </rPr>
      <t xml:space="preserve">. We can see from our table of values that a blood cholesterol level of 200 will certainly be exceeded after 4 months (see the pink cells). We can also see from the graph that this will happen after about 3.5 months (see the horizontal line at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xml:space="preserve">) = 200). In fact, create a table of values of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xml:space="preserve">) for t between 3 and 4 to see that </t>
    </r>
    <r>
      <rPr>
        <i/>
        <sz val="11"/>
        <color theme="1"/>
        <rFont val="Calibri"/>
        <family val="2"/>
        <scheme val="minor"/>
      </rPr>
      <t>C</t>
    </r>
    <r>
      <rPr>
        <sz val="11"/>
        <color theme="1"/>
        <rFont val="Calibri"/>
        <family val="2"/>
        <scheme val="minor"/>
      </rPr>
      <t>(</t>
    </r>
    <r>
      <rPr>
        <i/>
        <sz val="11"/>
        <color theme="1"/>
        <rFont val="Calibri"/>
        <family val="2"/>
        <scheme val="minor"/>
      </rPr>
      <t>t</t>
    </r>
    <r>
      <rPr>
        <sz val="11"/>
        <color theme="1"/>
        <rFont val="Calibri"/>
        <family val="2"/>
        <scheme val="minor"/>
      </rPr>
      <t xml:space="preserve">) will exceed 200 after about 3.7 months.
</t>
    </r>
  </si>
  <si>
    <r>
      <rPr>
        <b/>
        <sz val="11"/>
        <color rgb="FF7030A0"/>
        <rFont val="Calibri"/>
        <family val="2"/>
        <scheme val="minor"/>
      </rPr>
      <t>Solution to Part 3</t>
    </r>
    <r>
      <rPr>
        <sz val="11"/>
        <color theme="1"/>
        <rFont val="Calibri"/>
        <family val="2"/>
        <scheme val="minor"/>
      </rPr>
      <t xml:space="preserve">. Note that after 24 months the cholesterol level still changes, although is changes very slowly. Extend the table by autofill for another 12 months (block green cells and drag down until </t>
    </r>
    <r>
      <rPr>
        <i/>
        <sz val="11"/>
        <color theme="1"/>
        <rFont val="Calibri"/>
        <family val="2"/>
        <scheme val="minor"/>
      </rPr>
      <t>t</t>
    </r>
    <r>
      <rPr>
        <sz val="11"/>
        <color theme="1"/>
        <rFont val="Calibri"/>
        <family val="2"/>
        <scheme val="minor"/>
      </rPr>
      <t xml:space="preserve"> = 36). We can see from the graph or the table that the limiting value is about 235 mlgm per deciliter.                                                                                                        
</t>
    </r>
  </si>
  <si>
    <r>
      <rPr>
        <b/>
        <sz val="11"/>
        <color rgb="FF7030A0"/>
        <rFont val="Calibri"/>
        <family val="2"/>
        <scheme val="minor"/>
      </rPr>
      <t>Solution to Part 4</t>
    </r>
    <r>
      <rPr>
        <sz val="11"/>
        <color theme="1"/>
        <rFont val="Calibri"/>
        <family val="2"/>
        <scheme val="minor"/>
      </rPr>
      <t>. The graph is concave down, so the function is increasing at a decreasing rate.</t>
    </r>
  </si>
  <si>
    <r>
      <rPr>
        <i/>
        <sz val="11"/>
        <color theme="1"/>
        <rFont val="Calibri"/>
        <family val="2"/>
        <scheme val="minor"/>
      </rPr>
      <t xml:space="preserve">M </t>
    </r>
    <r>
      <rPr>
        <sz val="11"/>
        <color theme="1"/>
        <rFont val="Calibri"/>
        <family val="2"/>
        <scheme val="minor"/>
      </rPr>
      <t>= 120,000*(</t>
    </r>
    <r>
      <rPr>
        <i/>
        <sz val="11"/>
        <color theme="1"/>
        <rFont val="Calibri"/>
        <family val="2"/>
        <scheme val="minor"/>
      </rPr>
      <t>e</t>
    </r>
    <r>
      <rPr>
        <vertAlign val="superscript"/>
        <sz val="11"/>
        <color theme="1"/>
        <rFont val="Calibri"/>
        <family val="2"/>
        <scheme val="minor"/>
      </rPr>
      <t>0.005</t>
    </r>
    <r>
      <rPr>
        <sz val="11"/>
        <color theme="1"/>
        <rFont val="Calibri"/>
        <family val="2"/>
        <scheme val="minor"/>
      </rPr>
      <t xml:space="preserve"> - 1)/(1 - </t>
    </r>
    <r>
      <rPr>
        <i/>
        <sz val="11"/>
        <color theme="1"/>
        <rFont val="Calibri"/>
        <family val="2"/>
        <scheme val="minor"/>
      </rPr>
      <t>e</t>
    </r>
    <r>
      <rPr>
        <vertAlign val="superscript"/>
        <sz val="11"/>
        <color theme="1"/>
        <rFont val="Calibri"/>
        <family val="2"/>
        <scheme val="minor"/>
      </rPr>
      <t>-0.06*</t>
    </r>
    <r>
      <rPr>
        <i/>
        <vertAlign val="superscript"/>
        <sz val="11"/>
        <color theme="1"/>
        <rFont val="Calibri"/>
        <family val="2"/>
        <scheme val="minor"/>
      </rPr>
      <t>Y</t>
    </r>
    <r>
      <rPr>
        <sz val="11"/>
        <color theme="1"/>
        <rFont val="Calibri"/>
        <family val="2"/>
        <scheme val="minor"/>
      </rPr>
      <t xml:space="preserve">).                                                                                </t>
    </r>
  </si>
  <si>
    <r>
      <t xml:space="preserve">a.  Make the graph of </t>
    </r>
    <r>
      <rPr>
        <i/>
        <sz val="11"/>
        <color theme="1"/>
        <rFont val="Calibri"/>
        <family val="2"/>
        <scheme val="minor"/>
      </rPr>
      <t>M</t>
    </r>
    <r>
      <rPr>
        <sz val="11"/>
        <color theme="1"/>
        <rFont val="Calibri"/>
        <family val="2"/>
        <scheme val="minor"/>
      </rPr>
      <t xml:space="preserve"> versus </t>
    </r>
    <r>
      <rPr>
        <i/>
        <sz val="11"/>
        <color theme="1"/>
        <rFont val="Calibri"/>
        <family val="2"/>
        <scheme val="minor"/>
      </rPr>
      <t>Y</t>
    </r>
    <r>
      <rPr>
        <sz val="11"/>
        <color theme="1"/>
        <rFont val="Calibri"/>
        <family val="2"/>
        <scheme val="minor"/>
      </rPr>
      <t>. In choosing a graphing window, you should note that a home mortgage rarely extends beyond 30 years.</t>
    </r>
  </si>
  <si>
    <r>
      <rPr>
        <b/>
        <sz val="11"/>
        <color rgb="FF7030A0"/>
        <rFont val="Calibri"/>
        <family val="2"/>
        <scheme val="minor"/>
      </rPr>
      <t>Solution to Part a.</t>
    </r>
    <r>
      <rPr>
        <sz val="11"/>
        <color theme="1"/>
        <rFont val="Calibri"/>
        <family val="2"/>
        <scheme val="minor"/>
      </rPr>
      <t xml:space="preserve"> To make the graph, build a table, with the variable</t>
    </r>
    <r>
      <rPr>
        <i/>
        <sz val="11"/>
        <color theme="1"/>
        <rFont val="Calibri"/>
        <family val="2"/>
        <scheme val="minor"/>
      </rPr>
      <t xml:space="preserve"> Y (years) </t>
    </r>
    <r>
      <rPr>
        <sz val="11"/>
        <color theme="1"/>
        <rFont val="Calibri"/>
        <family val="2"/>
        <scheme val="minor"/>
      </rPr>
      <t>in column A, and function</t>
    </r>
    <r>
      <rPr>
        <i/>
        <sz val="11"/>
        <color theme="1"/>
        <rFont val="Calibri"/>
        <family val="2"/>
        <scheme val="minor"/>
      </rPr>
      <t xml:space="preserve"> M</t>
    </r>
    <r>
      <rPr>
        <sz val="11"/>
        <color theme="1"/>
        <rFont val="Calibri"/>
        <family val="2"/>
        <scheme val="minor"/>
      </rPr>
      <t xml:space="preserve"> in column B. Start with</t>
    </r>
    <r>
      <rPr>
        <i/>
        <sz val="11"/>
        <color theme="1"/>
        <rFont val="Calibri"/>
        <family val="2"/>
        <scheme val="minor"/>
      </rPr>
      <t xml:space="preserve"> Y</t>
    </r>
    <r>
      <rPr>
        <sz val="11"/>
        <color theme="1"/>
        <rFont val="Calibri"/>
        <family val="2"/>
        <scheme val="minor"/>
      </rPr>
      <t xml:space="preserve"> = 1 (in practical terms, you usually take a home mortgage for at least a year or longer period of time; from a mathematical standpoint the function </t>
    </r>
    <r>
      <rPr>
        <i/>
        <sz val="11"/>
        <color theme="1"/>
        <rFont val="Calibri"/>
        <family val="2"/>
        <scheme val="minor"/>
      </rPr>
      <t>M</t>
    </r>
    <r>
      <rPr>
        <sz val="11"/>
        <color theme="1"/>
        <rFont val="Calibri"/>
        <family val="2"/>
        <scheme val="minor"/>
      </rPr>
      <t xml:space="preserve"> is not defined for </t>
    </r>
    <r>
      <rPr>
        <i/>
        <sz val="11"/>
        <color theme="1"/>
        <rFont val="Calibri"/>
        <family val="2"/>
        <scheme val="minor"/>
      </rPr>
      <t xml:space="preserve">Y </t>
    </r>
    <r>
      <rPr>
        <sz val="11"/>
        <color theme="1"/>
        <rFont val="Calibri"/>
        <family val="2"/>
        <scheme val="minor"/>
      </rPr>
      <t xml:space="preserve">= 0). Autofill the values of </t>
    </r>
    <r>
      <rPr>
        <i/>
        <sz val="11"/>
        <color theme="1"/>
        <rFont val="Calibri"/>
        <family val="2"/>
        <scheme val="minor"/>
      </rPr>
      <t xml:space="preserve">Y </t>
    </r>
    <r>
      <rPr>
        <sz val="11"/>
        <color theme="1"/>
        <rFont val="Calibri"/>
        <family val="2"/>
        <scheme val="minor"/>
      </rPr>
      <t xml:space="preserve">up to 30  (mortgage rarely extends beyond 30 years). Enter the formula for M in the yellow cell as =120000*(EXP(0.005) - 1)/(1 - EXP (-0.06*A29)) and autofill column B. Block all the values in the table,  including the labels, and go to Insert  tab and  click on the Scatter button in the Charts group on the Ribbon. Choose the smooth line XY Scatter chart . This will create an XY Scatter chart of </t>
    </r>
    <r>
      <rPr>
        <i/>
        <sz val="11"/>
        <color theme="1"/>
        <rFont val="Calibri"/>
        <family val="2"/>
        <scheme val="minor"/>
      </rPr>
      <t>M</t>
    </r>
    <r>
      <rPr>
        <sz val="11"/>
        <color theme="1"/>
        <rFont val="Calibri"/>
        <family val="2"/>
        <scheme val="minor"/>
      </rPr>
      <t>(</t>
    </r>
    <r>
      <rPr>
        <i/>
        <sz val="11"/>
        <color theme="1"/>
        <rFont val="Calibri"/>
        <family val="2"/>
        <scheme val="minor"/>
      </rPr>
      <t>Y</t>
    </r>
    <r>
      <rPr>
        <sz val="11"/>
        <color theme="1"/>
        <rFont val="Calibri"/>
        <family val="2"/>
        <scheme val="minor"/>
      </rPr>
      <t>).</t>
    </r>
  </si>
  <si>
    <r>
      <rPr>
        <b/>
        <sz val="11"/>
        <color rgb="FF7030A0"/>
        <rFont val="Calibri"/>
        <family val="2"/>
        <scheme val="minor"/>
      </rPr>
      <t>Solution to Part b.</t>
    </r>
    <r>
      <rPr>
        <sz val="11"/>
        <color rgb="FF000000"/>
        <rFont val="Calibri"/>
        <family val="2"/>
        <scheme val="minor"/>
      </rPr>
      <t xml:space="preserve"> Your monthly payment if you pay off the loan in 20 years is </t>
    </r>
    <r>
      <rPr>
        <i/>
        <sz val="11"/>
        <color rgb="FF000000"/>
        <rFont val="Calibri"/>
        <family val="2"/>
        <scheme val="minor"/>
      </rPr>
      <t>M</t>
    </r>
    <r>
      <rPr>
        <sz val="11"/>
        <color rgb="FF000000"/>
        <rFont val="Calibri"/>
        <family val="2"/>
        <scheme val="minor"/>
      </rPr>
      <t>(20) = $860.76.</t>
    </r>
  </si>
  <si>
    <r>
      <rPr>
        <b/>
        <sz val="11"/>
        <color rgb="FF7030A0"/>
        <rFont val="Calibri"/>
        <family val="2"/>
        <scheme val="minor"/>
      </rPr>
      <t>Solution to Part c.</t>
    </r>
    <r>
      <rPr>
        <sz val="11"/>
        <color rgb="FF000000"/>
        <rFont val="Calibri"/>
        <family val="2"/>
        <scheme val="minor"/>
      </rPr>
      <t xml:space="preserve"> Your monthly payment if you pay off the loan in 30 years is </t>
    </r>
    <r>
      <rPr>
        <i/>
        <sz val="11"/>
        <color rgb="FF000000"/>
        <rFont val="Calibri"/>
        <family val="2"/>
        <scheme val="minor"/>
      </rPr>
      <t>M</t>
    </r>
    <r>
      <rPr>
        <sz val="11"/>
        <color rgb="FF000000"/>
        <rFont val="Calibri"/>
        <family val="2"/>
        <scheme val="minor"/>
      </rPr>
      <t>(30) = $720.62.</t>
    </r>
  </si>
  <si>
    <r>
      <rPr>
        <b/>
        <sz val="11"/>
        <color rgb="FF7030A0"/>
        <rFont val="Calibri"/>
        <family val="2"/>
        <scheme val="minor"/>
      </rPr>
      <t>Solution to Part d</t>
    </r>
    <r>
      <rPr>
        <sz val="11"/>
        <color theme="1"/>
        <rFont val="Calibri"/>
        <family val="2"/>
        <scheme val="minor"/>
      </rPr>
      <t xml:space="preserve">. Note that 50% of </t>
    </r>
    <r>
      <rPr>
        <i/>
        <sz val="11"/>
        <color theme="1"/>
        <rFont val="Calibri"/>
        <family val="2"/>
        <scheme val="minor"/>
      </rPr>
      <t>M</t>
    </r>
    <r>
      <rPr>
        <sz val="11"/>
        <color theme="1"/>
        <rFont val="Calibri"/>
        <family val="2"/>
        <scheme val="minor"/>
      </rPr>
      <t xml:space="preserve">(20) is 0.50*860.76, so decreasing </t>
    </r>
    <r>
      <rPr>
        <i/>
        <sz val="11"/>
        <color theme="1"/>
        <rFont val="Calibri"/>
        <family val="2"/>
        <scheme val="minor"/>
      </rPr>
      <t>M</t>
    </r>
    <r>
      <rPr>
        <sz val="11"/>
        <color theme="1"/>
        <rFont val="Calibri"/>
        <family val="2"/>
        <scheme val="minor"/>
      </rPr>
      <t>(20) by 50% will give the value</t>
    </r>
  </si>
  <si>
    <r>
      <rPr>
        <b/>
        <sz val="11"/>
        <color rgb="FF7030A0"/>
        <rFont val="Calibri"/>
        <family val="2"/>
        <scheme val="minor"/>
      </rPr>
      <t>Solution to Part e.</t>
    </r>
    <r>
      <rPr>
        <sz val="11"/>
        <color theme="1"/>
        <rFont val="Calibri"/>
        <family val="2"/>
        <scheme val="minor"/>
      </rPr>
      <t xml:space="preserve"> The graph is concave up, so the function is decreasing at a decreasing rate.</t>
    </r>
  </si>
  <si>
    <r>
      <rPr>
        <b/>
        <sz val="11"/>
        <color rgb="FF7030A0"/>
        <rFont val="Calibri"/>
        <family val="2"/>
        <scheme val="minor"/>
      </rPr>
      <t>Solution to Part f.</t>
    </r>
    <r>
      <rPr>
        <sz val="11"/>
        <color theme="1"/>
        <rFont val="Calibri"/>
        <family val="2"/>
        <scheme val="minor"/>
      </rPr>
      <t xml:space="preserve"> The average change per year in your monthly payment from a loan period of 25 to a loan period of 30 years is calculated as (</t>
    </r>
    <r>
      <rPr>
        <i/>
        <sz val="11"/>
        <color theme="1"/>
        <rFont val="Calibri"/>
        <family val="2"/>
        <scheme val="minor"/>
      </rPr>
      <t>M</t>
    </r>
    <r>
      <rPr>
        <sz val="11"/>
        <color theme="1"/>
        <rFont val="Calibri"/>
        <family val="2"/>
        <scheme val="minor"/>
      </rPr>
      <t xml:space="preserve">(30) - </t>
    </r>
    <r>
      <rPr>
        <i/>
        <sz val="11"/>
        <color theme="1"/>
        <rFont val="Calibri"/>
        <family val="2"/>
        <scheme val="minor"/>
      </rPr>
      <t>M</t>
    </r>
    <r>
      <rPr>
        <sz val="11"/>
        <color theme="1"/>
        <rFont val="Calibri"/>
        <family val="2"/>
        <scheme val="minor"/>
      </rPr>
      <t>(25))/(30-25):</t>
    </r>
  </si>
</sst>
</file>

<file path=xl/styles.xml><?xml version="1.0" encoding="utf-8"?>
<styleSheet xmlns="http://schemas.openxmlformats.org/spreadsheetml/2006/main">
  <numFmts count="1">
    <numFmt numFmtId="164" formatCode="&quot;$&quot;#,##0.00"/>
  </numFmts>
  <fonts count="20">
    <font>
      <sz val="11"/>
      <color theme="1"/>
      <name val="Calibri"/>
      <family val="2"/>
      <scheme val="minor"/>
    </font>
    <font>
      <i/>
      <sz val="11"/>
      <color rgb="FF000000"/>
      <name val="Arial"/>
      <family val="2"/>
    </font>
    <font>
      <sz val="11"/>
      <color rgb="FF000000"/>
      <name val="Arial"/>
      <family val="2"/>
    </font>
    <font>
      <sz val="11"/>
      <color rgb="FF000000"/>
      <name val="Calibri"/>
      <family val="2"/>
      <scheme val="minor"/>
    </font>
    <font>
      <sz val="14"/>
      <color theme="1"/>
      <name val="Calibri"/>
      <family val="2"/>
      <scheme val="minor"/>
    </font>
    <font>
      <sz val="11"/>
      <color rgb="FFFF0000"/>
      <name val="Calibri"/>
      <family val="2"/>
      <scheme val="minor"/>
    </font>
    <font>
      <sz val="14"/>
      <color rgb="FFFF0000"/>
      <name val="Calibri"/>
      <family val="2"/>
      <scheme val="minor"/>
    </font>
    <font>
      <b/>
      <sz val="14"/>
      <color rgb="FFFF0000"/>
      <name val="Calibri"/>
      <family val="2"/>
      <scheme val="minor"/>
    </font>
    <font>
      <b/>
      <vertAlign val="superscript"/>
      <sz val="14"/>
      <color rgb="FFFF0000"/>
      <name val="Calibri"/>
      <family val="2"/>
      <scheme val="minor"/>
    </font>
    <font>
      <b/>
      <sz val="11"/>
      <color rgb="FFFF0000"/>
      <name val="Calibri"/>
      <family val="2"/>
      <scheme val="minor"/>
    </font>
    <font>
      <b/>
      <sz val="11"/>
      <color rgb="FF7030A0"/>
      <name val="Calibri"/>
      <family val="2"/>
      <scheme val="minor"/>
    </font>
    <font>
      <i/>
      <sz val="11"/>
      <color rgb="FF000000"/>
      <name val="Calibri"/>
      <family val="2"/>
      <scheme val="minor"/>
    </font>
    <font>
      <i/>
      <sz val="11"/>
      <color theme="1"/>
      <name val="Calibri"/>
      <family val="2"/>
      <scheme val="minor"/>
    </font>
    <font>
      <vertAlign val="superscript"/>
      <sz val="11"/>
      <color rgb="FF000000"/>
      <name val="Calibri"/>
      <family val="2"/>
      <scheme val="minor"/>
    </font>
    <font>
      <i/>
      <vertAlign val="superscript"/>
      <sz val="11"/>
      <color rgb="FF000000"/>
      <name val="Calibri"/>
      <family val="2"/>
      <scheme val="minor"/>
    </font>
    <font>
      <sz val="11"/>
      <name val="Calibri"/>
      <family val="2"/>
      <scheme val="minor"/>
    </font>
    <font>
      <sz val="11"/>
      <color rgb="FF7030A0"/>
      <name val="Calibri"/>
      <family val="2"/>
      <scheme val="minor"/>
    </font>
    <font>
      <b/>
      <sz val="14"/>
      <color rgb="FF7030A0"/>
      <name val="Calibri"/>
      <family val="2"/>
      <scheme val="minor"/>
    </font>
    <font>
      <vertAlign val="superscript"/>
      <sz val="11"/>
      <color theme="1"/>
      <name val="Calibri"/>
      <family val="2"/>
      <scheme val="minor"/>
    </font>
    <font>
      <i/>
      <vertAlign val="superscript"/>
      <sz val="11"/>
      <color theme="1"/>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s>
  <borders count="1">
    <border>
      <left/>
      <right/>
      <top/>
      <bottom/>
      <diagonal/>
    </border>
  </borders>
  <cellStyleXfs count="1">
    <xf numFmtId="0" fontId="0" fillId="0" borderId="0"/>
  </cellStyleXfs>
  <cellXfs count="77">
    <xf numFmtId="0" fontId="0" fillId="0" borderId="0" xfId="0"/>
    <xf numFmtId="0" fontId="0" fillId="0" borderId="0" xfId="0" applyFont="1"/>
    <xf numFmtId="0" fontId="0" fillId="2" borderId="0" xfId="0" applyFill="1"/>
    <xf numFmtId="0" fontId="4" fillId="0" borderId="0" xfId="0" applyFont="1"/>
    <xf numFmtId="0" fontId="6" fillId="0" borderId="0" xfId="0" applyFont="1"/>
    <xf numFmtId="0" fontId="7" fillId="0" borderId="0" xfId="0" applyFont="1"/>
    <xf numFmtId="0" fontId="9" fillId="0" borderId="0" xfId="0" applyFont="1"/>
    <xf numFmtId="0" fontId="3" fillId="0" borderId="0" xfId="0" applyFont="1" applyAlignment="1">
      <alignment horizontal="left" readingOrder="1"/>
    </xf>
    <xf numFmtId="0" fontId="0" fillId="0" borderId="0" xfId="0" applyAlignment="1">
      <alignment horizontal="left" vertical="top" wrapText="1" readingOrder="1"/>
    </xf>
    <xf numFmtId="0" fontId="0" fillId="5" borderId="0" xfId="0" applyFill="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wrapText="1"/>
    </xf>
    <xf numFmtId="0" fontId="3" fillId="5" borderId="0" xfId="0" applyFont="1" applyFill="1" applyAlignment="1">
      <alignment horizontal="left" vertical="top" wrapText="1" readingOrder="1"/>
    </xf>
    <xf numFmtId="0" fontId="0" fillId="0" borderId="0" xfId="0" applyFill="1" applyAlignment="1">
      <alignment horizontal="left" vertical="top" wrapText="1"/>
    </xf>
    <xf numFmtId="0" fontId="0" fillId="6" borderId="0" xfId="0" applyFill="1"/>
    <xf numFmtId="0" fontId="12" fillId="6" borderId="0" xfId="0" applyFont="1" applyFill="1" applyAlignment="1">
      <alignment horizontal="center"/>
    </xf>
    <xf numFmtId="0" fontId="0" fillId="0" borderId="0" xfId="0" applyAlignment="1">
      <alignment horizontal="center"/>
    </xf>
    <xf numFmtId="0" fontId="0" fillId="6" borderId="0" xfId="0" applyFill="1" applyAlignment="1">
      <alignment horizontal="center"/>
    </xf>
    <xf numFmtId="2" fontId="0" fillId="0" borderId="0" xfId="0" applyNumberFormat="1" applyAlignment="1">
      <alignment horizontal="center"/>
    </xf>
    <xf numFmtId="0" fontId="0" fillId="6" borderId="0" xfId="0" applyFill="1" applyAlignment="1">
      <alignment horizontal="left" vertical="top"/>
    </xf>
    <xf numFmtId="0" fontId="12" fillId="6" borderId="0" xfId="0" applyFont="1" applyFill="1" applyAlignment="1">
      <alignment horizontal="center" vertical="top"/>
    </xf>
    <xf numFmtId="0" fontId="0" fillId="2" borderId="0" xfId="0" applyFill="1" applyAlignment="1">
      <alignment horizontal="center"/>
    </xf>
    <xf numFmtId="2" fontId="0" fillId="2" borderId="0" xfId="0" applyNumberFormat="1" applyFill="1" applyAlignment="1">
      <alignment horizontal="center"/>
    </xf>
    <xf numFmtId="0" fontId="7" fillId="0" borderId="0" xfId="0" applyFont="1" applyAlignment="1">
      <alignment horizontal="left" readingOrder="1"/>
    </xf>
    <xf numFmtId="0" fontId="1" fillId="6" borderId="0" xfId="0" applyFont="1" applyFill="1"/>
    <xf numFmtId="0" fontId="0" fillId="6" borderId="0" xfId="0" applyFont="1" applyFill="1"/>
    <xf numFmtId="0" fontId="0" fillId="3" borderId="0" xfId="0" applyFill="1" applyAlignment="1">
      <alignment horizontal="center"/>
    </xf>
    <xf numFmtId="2" fontId="0" fillId="3" borderId="0" xfId="0" applyNumberFormat="1" applyFill="1" applyAlignment="1">
      <alignment horizontal="center"/>
    </xf>
    <xf numFmtId="0" fontId="0" fillId="7" borderId="0" xfId="0" applyFill="1" applyAlignment="1">
      <alignment horizontal="center"/>
    </xf>
    <xf numFmtId="2" fontId="0" fillId="7" borderId="0" xfId="0" applyNumberFormat="1" applyFill="1" applyAlignment="1">
      <alignment horizontal="center"/>
    </xf>
    <xf numFmtId="0" fontId="0" fillId="8" borderId="0" xfId="0" applyFill="1" applyAlignment="1">
      <alignment horizontal="center"/>
    </xf>
    <xf numFmtId="2" fontId="0" fillId="8" borderId="0" xfId="0" applyNumberFormat="1" applyFill="1" applyAlignment="1">
      <alignment horizontal="center"/>
    </xf>
    <xf numFmtId="2" fontId="0" fillId="0" borderId="0" xfId="0" applyNumberFormat="1" applyFill="1" applyAlignment="1">
      <alignment horizontal="center"/>
    </xf>
    <xf numFmtId="2" fontId="0" fillId="9" borderId="0" xfId="0" applyNumberFormat="1" applyFill="1" applyAlignment="1">
      <alignment horizontal="center"/>
    </xf>
    <xf numFmtId="0" fontId="0" fillId="0" borderId="0" xfId="0" applyFill="1" applyAlignment="1">
      <alignment horizontal="center"/>
    </xf>
    <xf numFmtId="0" fontId="0" fillId="0" borderId="0" xfId="0" applyFill="1"/>
    <xf numFmtId="0" fontId="11" fillId="0" borderId="0" xfId="0" applyFont="1" applyAlignment="1">
      <alignment horizontal="left" readingOrder="1"/>
    </xf>
    <xf numFmtId="0" fontId="3" fillId="5" borderId="0" xfId="0" applyFont="1" applyFill="1" applyAlignment="1">
      <alignment horizontal="left" readingOrder="1"/>
    </xf>
    <xf numFmtId="0" fontId="0" fillId="5" borderId="0" xfId="0" applyFont="1" applyFill="1"/>
    <xf numFmtId="0" fontId="11" fillId="5" borderId="0" xfId="0" applyFont="1" applyFill="1" applyAlignment="1">
      <alignment horizontal="left" readingOrder="1"/>
    </xf>
    <xf numFmtId="0" fontId="0" fillId="6" borderId="0" xfId="0" applyFill="1" applyAlignment="1"/>
    <xf numFmtId="0" fontId="0" fillId="11" borderId="0" xfId="0" applyFill="1"/>
    <xf numFmtId="0" fontId="0" fillId="6" borderId="0" xfId="0" applyFont="1" applyFill="1" applyAlignment="1">
      <alignment horizontal="center"/>
    </xf>
    <xf numFmtId="0" fontId="1" fillId="6" borderId="0" xfId="0" applyFont="1" applyFill="1" applyAlignment="1">
      <alignment horizontal="center"/>
    </xf>
    <xf numFmtId="164" fontId="0" fillId="2" borderId="0" xfId="0" applyNumberFormat="1" applyFill="1" applyAlignment="1">
      <alignment horizontal="center"/>
    </xf>
    <xf numFmtId="164" fontId="0" fillId="0" borderId="0" xfId="0" applyNumberFormat="1" applyAlignment="1">
      <alignment horizontal="center"/>
    </xf>
    <xf numFmtId="0" fontId="0" fillId="11" borderId="0" xfId="0" applyFill="1" applyAlignment="1">
      <alignment horizontal="center"/>
    </xf>
    <xf numFmtId="164" fontId="0" fillId="11" borderId="0" xfId="0" applyNumberFormat="1" applyFill="1" applyAlignment="1">
      <alignment horizontal="center"/>
    </xf>
    <xf numFmtId="164" fontId="5" fillId="0" borderId="0" xfId="0" applyNumberFormat="1" applyFont="1" applyAlignment="1">
      <alignment horizontal="center"/>
    </xf>
    <xf numFmtId="0" fontId="0" fillId="0" borderId="0" xfId="0" applyFont="1" applyFill="1"/>
    <xf numFmtId="0" fontId="2" fillId="6" borderId="0" xfId="0" applyFont="1" applyFill="1" applyAlignment="1">
      <alignment horizontal="center" readingOrder="1"/>
    </xf>
    <xf numFmtId="164" fontId="0" fillId="3" borderId="0" xfId="0" applyNumberFormat="1" applyFill="1" applyAlignment="1">
      <alignment horizontal="center"/>
    </xf>
    <xf numFmtId="164" fontId="15" fillId="10" borderId="0" xfId="0" applyNumberFormat="1" applyFont="1" applyFill="1"/>
    <xf numFmtId="164" fontId="0" fillId="12" borderId="0" xfId="0" applyNumberFormat="1" applyFill="1"/>
    <xf numFmtId="0" fontId="0" fillId="0" borderId="0" xfId="0" applyAlignment="1">
      <alignment vertical="top" wrapText="1"/>
    </xf>
    <xf numFmtId="0" fontId="0" fillId="0" borderId="0" xfId="0" applyAlignment="1">
      <alignment vertical="top"/>
    </xf>
    <xf numFmtId="0" fontId="3" fillId="0" borderId="0" xfId="0" applyFont="1" applyAlignment="1">
      <alignment horizontal="left" vertical="top" wrapText="1" readingOrder="1"/>
    </xf>
    <xf numFmtId="0" fontId="0" fillId="0" borderId="0" xfId="0" applyAlignment="1">
      <alignment horizontal="left" vertical="top" wrapText="1" readingOrder="1"/>
    </xf>
    <xf numFmtId="0" fontId="0" fillId="0" borderId="0" xfId="0" applyAlignment="1">
      <alignment horizontal="left" vertical="top" wrapText="1"/>
    </xf>
    <xf numFmtId="0" fontId="3" fillId="5" borderId="0" xfId="0" applyFont="1" applyFill="1" applyAlignment="1">
      <alignment horizontal="left" vertical="top" wrapText="1" readingOrder="1"/>
    </xf>
    <xf numFmtId="0" fontId="0" fillId="5" borderId="0" xfId="0" applyFill="1" applyAlignment="1">
      <alignment horizontal="left" vertical="top" wrapText="1"/>
    </xf>
    <xf numFmtId="0" fontId="11" fillId="0" borderId="0" xfId="0" applyFont="1" applyAlignment="1">
      <alignment horizontal="left" vertical="top" wrapText="1" readingOrder="1"/>
    </xf>
    <xf numFmtId="0" fontId="0" fillId="0" borderId="0" xfId="0" applyAlignment="1">
      <alignment horizontal="left" vertical="center" wrapText="1"/>
    </xf>
    <xf numFmtId="0" fontId="0" fillId="0" borderId="0" xfId="0" applyFill="1" applyAlignment="1">
      <alignment horizontal="left" vertical="top" wrapText="1"/>
    </xf>
    <xf numFmtId="2" fontId="0" fillId="5" borderId="0" xfId="0" applyNumberFormat="1" applyFill="1" applyAlignment="1">
      <alignment horizontal="left" vertical="top" wrapText="1"/>
    </xf>
    <xf numFmtId="0" fontId="0" fillId="5" borderId="0" xfId="0" applyFill="1" applyAlignment="1">
      <alignment horizontal="center" wrapText="1"/>
    </xf>
    <xf numFmtId="0" fontId="0" fillId="0" borderId="0" xfId="0" applyAlignment="1">
      <alignment wrapText="1"/>
    </xf>
    <xf numFmtId="0" fontId="0" fillId="5" borderId="0" xfId="0" applyFill="1" applyAlignment="1">
      <alignment wrapText="1"/>
    </xf>
    <xf numFmtId="0" fontId="0" fillId="5" borderId="0" xfId="0" applyFill="1"/>
    <xf numFmtId="0" fontId="16" fillId="0" borderId="0" xfId="0" applyFont="1"/>
    <xf numFmtId="0" fontId="17" fillId="0" borderId="0" xfId="0" applyFont="1" applyAlignment="1">
      <alignment horizontal="center"/>
    </xf>
    <xf numFmtId="0" fontId="0" fillId="0" borderId="0" xfId="0" applyFill="1" applyAlignment="1">
      <alignment wrapText="1"/>
    </xf>
    <xf numFmtId="0" fontId="4" fillId="6" borderId="0" xfId="0" applyFont="1" applyFill="1"/>
    <xf numFmtId="0" fontId="3" fillId="0" borderId="0" xfId="0" applyFont="1" applyFill="1" applyAlignment="1">
      <alignment wrapText="1"/>
    </xf>
    <xf numFmtId="164" fontId="0" fillId="4" borderId="0" xfId="0" applyNumberFormat="1" applyFill="1" applyAlignment="1">
      <alignment horizontal="center"/>
    </xf>
    <xf numFmtId="0" fontId="0" fillId="4" borderId="0" xfId="0" applyFill="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layout/>
    </c:title>
    <c:plotArea>
      <c:layout/>
      <c:scatterChart>
        <c:scatterStyle val="smoothMarker"/>
        <c:ser>
          <c:idx val="0"/>
          <c:order val="0"/>
          <c:tx>
            <c:strRef>
              <c:f>'y=x^2-1'!$B$10</c:f>
              <c:strCache>
                <c:ptCount val="1"/>
                <c:pt idx="0">
                  <c:v>y = x^2-1</c:v>
                </c:pt>
              </c:strCache>
            </c:strRef>
          </c:tx>
          <c:marker>
            <c:symbol val="none"/>
          </c:marker>
          <c:xVal>
            <c:numRef>
              <c:f>'y=x^2-1'!$A$11:$A$21</c:f>
              <c:numCache>
                <c:formatCode>General</c:formatCode>
                <c:ptCount val="11"/>
                <c:pt idx="0">
                  <c:v>-5</c:v>
                </c:pt>
                <c:pt idx="1">
                  <c:v>-4</c:v>
                </c:pt>
                <c:pt idx="2">
                  <c:v>-3</c:v>
                </c:pt>
                <c:pt idx="3">
                  <c:v>-2</c:v>
                </c:pt>
                <c:pt idx="4">
                  <c:v>-1</c:v>
                </c:pt>
                <c:pt idx="5">
                  <c:v>0</c:v>
                </c:pt>
                <c:pt idx="6">
                  <c:v>1</c:v>
                </c:pt>
                <c:pt idx="7">
                  <c:v>2</c:v>
                </c:pt>
                <c:pt idx="8">
                  <c:v>3</c:v>
                </c:pt>
                <c:pt idx="9">
                  <c:v>4</c:v>
                </c:pt>
                <c:pt idx="10">
                  <c:v>5</c:v>
                </c:pt>
              </c:numCache>
            </c:numRef>
          </c:xVal>
          <c:yVal>
            <c:numRef>
              <c:f>'y=x^2-1'!$B$11:$B$21</c:f>
              <c:numCache>
                <c:formatCode>General</c:formatCode>
                <c:ptCount val="11"/>
                <c:pt idx="0">
                  <c:v>24</c:v>
                </c:pt>
                <c:pt idx="1">
                  <c:v>15</c:v>
                </c:pt>
                <c:pt idx="2">
                  <c:v>8</c:v>
                </c:pt>
                <c:pt idx="3">
                  <c:v>3</c:v>
                </c:pt>
                <c:pt idx="4">
                  <c:v>0</c:v>
                </c:pt>
                <c:pt idx="5">
                  <c:v>-1</c:v>
                </c:pt>
                <c:pt idx="6">
                  <c:v>0</c:v>
                </c:pt>
                <c:pt idx="7">
                  <c:v>3</c:v>
                </c:pt>
                <c:pt idx="8">
                  <c:v>8</c:v>
                </c:pt>
                <c:pt idx="9">
                  <c:v>15</c:v>
                </c:pt>
                <c:pt idx="10">
                  <c:v>24</c:v>
                </c:pt>
              </c:numCache>
            </c:numRef>
          </c:yVal>
          <c:smooth val="1"/>
        </c:ser>
        <c:dLbls/>
        <c:axId val="86305408"/>
        <c:axId val="86307200"/>
      </c:scatterChart>
      <c:valAx>
        <c:axId val="86305408"/>
        <c:scaling>
          <c:orientation val="minMax"/>
        </c:scaling>
        <c:axPos val="b"/>
        <c:numFmt formatCode="General" sourceLinked="1"/>
        <c:tickLblPos val="nextTo"/>
        <c:crossAx val="86307200"/>
        <c:crosses val="autoZero"/>
        <c:crossBetween val="midCat"/>
      </c:valAx>
      <c:valAx>
        <c:axId val="86307200"/>
        <c:scaling>
          <c:orientation val="minMax"/>
        </c:scaling>
        <c:axPos val="l"/>
        <c:majorGridlines/>
        <c:numFmt formatCode="General" sourceLinked="1"/>
        <c:tickLblPos val="nextTo"/>
        <c:crossAx val="86305408"/>
        <c:crosses val="autoZero"/>
        <c:crossBetween val="midCat"/>
      </c:valAx>
    </c:plotArea>
    <c:plotVisOnly val="1"/>
    <c:dispBlanksAs val="gap"/>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layout/>
    </c:title>
    <c:plotArea>
      <c:layout>
        <c:manualLayout>
          <c:layoutTarget val="inner"/>
          <c:xMode val="edge"/>
          <c:yMode val="edge"/>
          <c:x val="0.23261488627476679"/>
          <c:y val="0.22348928173861538"/>
          <c:w val="0.7118968560432174"/>
          <c:h val="0.7240981647722049"/>
        </c:manualLayout>
      </c:layout>
      <c:scatterChart>
        <c:scatterStyle val="smoothMarker"/>
        <c:ser>
          <c:idx val="0"/>
          <c:order val="0"/>
          <c:tx>
            <c:strRef>
              <c:f>'Leather Belts, page 106'!$B$21</c:f>
              <c:strCache>
                <c:ptCount val="1"/>
                <c:pt idx="0">
                  <c:v>p </c:v>
                </c:pt>
              </c:strCache>
            </c:strRef>
          </c:tx>
          <c:marker>
            <c:symbol val="none"/>
          </c:marker>
          <c:dPt>
            <c:idx val="18"/>
            <c:spPr/>
          </c:dPt>
          <c:xVal>
            <c:numRef>
              <c:f>'Leather Belts, page 106'!$A$22:$A$46</c:f>
              <c:numCache>
                <c:formatCode>General</c:formatCode>
                <c:ptCount val="25"/>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24</c:v>
                </c:pt>
                <c:pt idx="24">
                  <c:v>25</c:v>
                </c:pt>
              </c:numCache>
            </c:numRef>
          </c:xVal>
          <c:yVal>
            <c:numRef>
              <c:f>'Leather Belts, page 106'!$B$22:$B$46</c:f>
              <c:numCache>
                <c:formatCode>"$"#,##0.00</c:formatCode>
                <c:ptCount val="25"/>
                <c:pt idx="0">
                  <c:v>-300</c:v>
                </c:pt>
                <c:pt idx="1">
                  <c:v>-277.25</c:v>
                </c:pt>
                <c:pt idx="2">
                  <c:v>-254.5</c:v>
                </c:pt>
                <c:pt idx="3">
                  <c:v>-231.75</c:v>
                </c:pt>
                <c:pt idx="4">
                  <c:v>-209</c:v>
                </c:pt>
                <c:pt idx="5">
                  <c:v>-186.25</c:v>
                </c:pt>
                <c:pt idx="6">
                  <c:v>-163.5</c:v>
                </c:pt>
                <c:pt idx="7">
                  <c:v>-140.75</c:v>
                </c:pt>
                <c:pt idx="8">
                  <c:v>-118</c:v>
                </c:pt>
                <c:pt idx="9">
                  <c:v>-95.25</c:v>
                </c:pt>
                <c:pt idx="10">
                  <c:v>-72.5</c:v>
                </c:pt>
                <c:pt idx="11">
                  <c:v>-49.75</c:v>
                </c:pt>
                <c:pt idx="12">
                  <c:v>-27</c:v>
                </c:pt>
                <c:pt idx="13">
                  <c:v>-4.25</c:v>
                </c:pt>
                <c:pt idx="14">
                  <c:v>18.5</c:v>
                </c:pt>
                <c:pt idx="15">
                  <c:v>41.25</c:v>
                </c:pt>
                <c:pt idx="16">
                  <c:v>64</c:v>
                </c:pt>
                <c:pt idx="17">
                  <c:v>86.75</c:v>
                </c:pt>
                <c:pt idx="18">
                  <c:v>109.5</c:v>
                </c:pt>
                <c:pt idx="19">
                  <c:v>132.25</c:v>
                </c:pt>
                <c:pt idx="20">
                  <c:v>155</c:v>
                </c:pt>
                <c:pt idx="21">
                  <c:v>177.75</c:v>
                </c:pt>
                <c:pt idx="22">
                  <c:v>200.5</c:v>
                </c:pt>
                <c:pt idx="23">
                  <c:v>246</c:v>
                </c:pt>
                <c:pt idx="24">
                  <c:v>268.75</c:v>
                </c:pt>
              </c:numCache>
            </c:numRef>
          </c:yVal>
          <c:smooth val="1"/>
        </c:ser>
        <c:dLbls/>
        <c:axId val="85104512"/>
        <c:axId val="85106048"/>
      </c:scatterChart>
      <c:valAx>
        <c:axId val="85104512"/>
        <c:scaling>
          <c:orientation val="minMax"/>
        </c:scaling>
        <c:axPos val="b"/>
        <c:numFmt formatCode="General" sourceLinked="1"/>
        <c:majorTickMark val="cross"/>
        <c:minorTickMark val="out"/>
        <c:tickLblPos val="nextTo"/>
        <c:crossAx val="85106048"/>
        <c:crosses val="autoZero"/>
        <c:crossBetween val="midCat"/>
        <c:minorUnit val="1"/>
      </c:valAx>
      <c:valAx>
        <c:axId val="85106048"/>
        <c:scaling>
          <c:orientation val="minMax"/>
        </c:scaling>
        <c:axPos val="l"/>
        <c:majorGridlines/>
        <c:numFmt formatCode="&quot;$&quot;#,##0.00" sourceLinked="1"/>
        <c:tickLblPos val="nextTo"/>
        <c:crossAx val="85104512"/>
        <c:crosses val="autoZero"/>
        <c:crossBetween val="midCat"/>
      </c:valAx>
    </c:plotArea>
    <c:plotVisOnly val="1"/>
    <c:dispBlanksAs val="gap"/>
  </c:chart>
  <c:printSettings>
    <c:headerFooter/>
    <c:pageMargins b="0.75000000000000033" l="0.70000000000000029" r="0.70000000000000029" t="0.75000000000000033" header="0.30000000000000016" footer="0.30000000000000016"/>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layout/>
    </c:title>
    <c:plotArea>
      <c:layout/>
      <c:scatterChart>
        <c:scatterStyle val="smoothMarker"/>
        <c:ser>
          <c:idx val="0"/>
          <c:order val="0"/>
          <c:tx>
            <c:strRef>
              <c:f>'Sunflowers, page 109'!$B$21</c:f>
              <c:strCache>
                <c:ptCount val="1"/>
                <c:pt idx="0">
                  <c:v>h(t) = 13/(0.93^t  + 0.05)</c:v>
                </c:pt>
              </c:strCache>
            </c:strRef>
          </c:tx>
          <c:marker>
            <c:symbol val="none"/>
          </c:marker>
          <c:xVal>
            <c:numRef>
              <c:f>'Sunflowers, page 109'!$A$22:$A$43</c:f>
              <c:numCache>
                <c:formatCode>General</c:formatCode>
                <c:ptCount val="22"/>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numCache>
            </c:numRef>
          </c:xVal>
          <c:yVal>
            <c:numRef>
              <c:f>'Sunflowers, page 109'!$B$22:$B$43</c:f>
              <c:numCache>
                <c:formatCode>0.00</c:formatCode>
                <c:ptCount val="22"/>
                <c:pt idx="0">
                  <c:v>12.38095238095238</c:v>
                </c:pt>
                <c:pt idx="1">
                  <c:v>24.345375914552598</c:v>
                </c:pt>
                <c:pt idx="2">
                  <c:v>45.736178983849165</c:v>
                </c:pt>
                <c:pt idx="3">
                  <c:v>79.575205270125352</c:v>
                </c:pt>
                <c:pt idx="4">
                  <c:v>123.96554337761765</c:v>
                </c:pt>
                <c:pt idx="5">
                  <c:v>169.81240089656012</c:v>
                </c:pt>
                <c:pt idx="6">
                  <c:v>206.83450125636392</c:v>
                </c:pt>
                <c:pt idx="7">
                  <c:v>231.23349278667402</c:v>
                </c:pt>
                <c:pt idx="8">
                  <c:v>245.23452278574445</c:v>
                </c:pt>
                <c:pt idx="9">
                  <c:v>252.63802920402779</c:v>
                </c:pt>
                <c:pt idx="10">
                  <c:v>256.38410387427365</c:v>
                </c:pt>
                <c:pt idx="11">
                  <c:v>258.23732054157477</c:v>
                </c:pt>
                <c:pt idx="12">
                  <c:v>259.14389938011243</c:v>
                </c:pt>
                <c:pt idx="13">
                  <c:v>259.58495725235917</c:v>
                </c:pt>
                <c:pt idx="14">
                  <c:v>259.79896105191449</c:v>
                </c:pt>
                <c:pt idx="15">
                  <c:v>259.90266186828757</c:v>
                </c:pt>
                <c:pt idx="16">
                  <c:v>259.95288096372849</c:v>
                </c:pt>
                <c:pt idx="17">
                  <c:v>259.97719308729353</c:v>
                </c:pt>
                <c:pt idx="18">
                  <c:v>259.98896135811003</c:v>
                </c:pt>
                <c:pt idx="19">
                  <c:v>259.99465737558262</c:v>
                </c:pt>
                <c:pt idx="20">
                  <c:v>259.99741423689017</c:v>
                </c:pt>
                <c:pt idx="21">
                  <c:v>259.99874852998181</c:v>
                </c:pt>
              </c:numCache>
            </c:numRef>
          </c:yVal>
          <c:smooth val="1"/>
        </c:ser>
        <c:dLbls/>
        <c:axId val="87257472"/>
        <c:axId val="87259008"/>
      </c:scatterChart>
      <c:valAx>
        <c:axId val="87257472"/>
        <c:scaling>
          <c:orientation val="minMax"/>
        </c:scaling>
        <c:axPos val="b"/>
        <c:numFmt formatCode="General" sourceLinked="1"/>
        <c:tickLblPos val="nextTo"/>
        <c:crossAx val="87259008"/>
        <c:crosses val="autoZero"/>
        <c:crossBetween val="midCat"/>
      </c:valAx>
      <c:valAx>
        <c:axId val="87259008"/>
        <c:scaling>
          <c:orientation val="minMax"/>
        </c:scaling>
        <c:axPos val="l"/>
        <c:majorGridlines/>
        <c:numFmt formatCode="0.00" sourceLinked="1"/>
        <c:tickLblPos val="nextTo"/>
        <c:crossAx val="87257472"/>
        <c:crosses val="autoZero"/>
        <c:crossBetween val="midCat"/>
      </c:valAx>
    </c:plotArea>
    <c:plotVisOnly val="1"/>
    <c:dispBlanksAs val="gap"/>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sz="1200"/>
              <a:t>C = 235 − 105*EXP(−0.3*t) with t from 0 to 24</a:t>
            </a:r>
          </a:p>
        </c:rich>
      </c:tx>
      <c:layout/>
    </c:title>
    <c:plotArea>
      <c:layout>
        <c:manualLayout>
          <c:layoutTarget val="inner"/>
          <c:xMode val="edge"/>
          <c:yMode val="edge"/>
          <c:x val="0.13378533515342006"/>
          <c:y val="0.2306932243080741"/>
          <c:w val="0.81807167400593828"/>
          <c:h val="0.65100798968341833"/>
        </c:manualLayout>
      </c:layout>
      <c:scatterChart>
        <c:scatterStyle val="smoothMarker"/>
        <c:ser>
          <c:idx val="0"/>
          <c:order val="0"/>
          <c:tx>
            <c:strRef>
              <c:f>'Example 2.4 Cholesterol'!$B$23</c:f>
              <c:strCache>
                <c:ptCount val="1"/>
                <c:pt idx="0">
                  <c:v>C = 235 − 105*EXP(−0.3*t)</c:v>
                </c:pt>
              </c:strCache>
            </c:strRef>
          </c:tx>
          <c:marker>
            <c:symbol val="none"/>
          </c:marker>
          <c:xVal>
            <c:numRef>
              <c:f>'Example 2.4 Cholesterol'!$A$24:$A$48</c:f>
              <c:numCache>
                <c:formatCode>General</c:formatCode>
                <c:ptCount val="25"/>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numCache>
            </c:numRef>
          </c:xVal>
          <c:yVal>
            <c:numRef>
              <c:f>'Example 2.4 Cholesterol'!$B$24:$B$48</c:f>
              <c:numCache>
                <c:formatCode>0.00</c:formatCode>
                <c:ptCount val="25"/>
                <c:pt idx="0">
                  <c:v>130</c:v>
                </c:pt>
                <c:pt idx="1">
                  <c:v>157.21408682841962</c:v>
                </c:pt>
                <c:pt idx="2">
                  <c:v>177.37477821012723</c:v>
                </c:pt>
                <c:pt idx="3">
                  <c:v>192.3101857272371</c:v>
                </c:pt>
                <c:pt idx="4">
                  <c:v>203.37460774921877</c:v>
                </c:pt>
                <c:pt idx="5">
                  <c:v>211.57133318441487</c:v>
                </c:pt>
                <c:pt idx="6">
                  <c:v>217.64361673673341</c:v>
                </c:pt>
                <c:pt idx="7">
                  <c:v>222.1420750334369</c:v>
                </c:pt>
                <c:pt idx="8">
                  <c:v>225.47461490461168</c:v>
                </c:pt>
                <c:pt idx="9">
                  <c:v>227.94342116232627</c:v>
                </c:pt>
                <c:pt idx="10">
                  <c:v>229.77235782137427</c:v>
                </c:pt>
                <c:pt idx="11">
                  <c:v>231.12726742286981</c:v>
                </c:pt>
                <c:pt idx="12">
                  <c:v>232.13100914303428</c:v>
                </c:pt>
                <c:pt idx="13">
                  <c:v>232.87459929819053</c:v>
                </c:pt>
                <c:pt idx="14">
                  <c:v>233.42546443384984</c:v>
                </c:pt>
                <c:pt idx="15">
                  <c:v>233.83355536348455</c:v>
                </c:pt>
                <c:pt idx="16">
                  <c:v>234.1358765598529</c:v>
                </c:pt>
                <c:pt idx="17">
                  <c:v>234.35984161062086</c:v>
                </c:pt>
                <c:pt idx="18">
                  <c:v>234.52575900102568</c:v>
                </c:pt>
                <c:pt idx="19">
                  <c:v>234.64867362696552</c:v>
                </c:pt>
                <c:pt idx="20">
                  <c:v>234.73973102145004</c:v>
                </c:pt>
                <c:pt idx="21">
                  <c:v>234.80718799841196</c:v>
                </c:pt>
                <c:pt idx="22">
                  <c:v>234.85716135605747</c:v>
                </c:pt>
                <c:pt idx="23">
                  <c:v>234.89418252994992</c:v>
                </c:pt>
                <c:pt idx="24">
                  <c:v>234.92160849012046</c:v>
                </c:pt>
              </c:numCache>
            </c:numRef>
          </c:yVal>
          <c:smooth val="1"/>
        </c:ser>
        <c:dLbls/>
        <c:axId val="86640128"/>
        <c:axId val="86641664"/>
      </c:scatterChart>
      <c:valAx>
        <c:axId val="86640128"/>
        <c:scaling>
          <c:orientation val="minMax"/>
        </c:scaling>
        <c:axPos val="b"/>
        <c:numFmt formatCode="General" sourceLinked="1"/>
        <c:tickLblPos val="nextTo"/>
        <c:crossAx val="86641664"/>
        <c:crosses val="autoZero"/>
        <c:crossBetween val="midCat"/>
      </c:valAx>
      <c:valAx>
        <c:axId val="86641664"/>
        <c:scaling>
          <c:orientation val="minMax"/>
        </c:scaling>
        <c:axPos val="l"/>
        <c:majorGridlines/>
        <c:numFmt formatCode="0.00" sourceLinked="1"/>
        <c:tickLblPos val="nextTo"/>
        <c:crossAx val="86640128"/>
        <c:crosses val="autoZero"/>
        <c:crossBetween val="midCat"/>
      </c:valAx>
    </c:plotArea>
    <c:plotVisOnly val="1"/>
    <c:dispBlanksAs val="gap"/>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sz="1200"/>
              <a:t>C = 235 − 105*EXP(−0.3*t) with t from 0 to 48</a:t>
            </a:r>
          </a:p>
        </c:rich>
      </c:tx>
      <c:layout/>
    </c:title>
    <c:plotArea>
      <c:layout/>
      <c:scatterChart>
        <c:scatterStyle val="smoothMarker"/>
        <c:ser>
          <c:idx val="0"/>
          <c:order val="0"/>
          <c:tx>
            <c:strRef>
              <c:f>'Example 2.4 Cholesterol'!$B$23</c:f>
              <c:strCache>
                <c:ptCount val="1"/>
                <c:pt idx="0">
                  <c:v>C = 235 − 105*EXP(−0.3*t)</c:v>
                </c:pt>
              </c:strCache>
            </c:strRef>
          </c:tx>
          <c:marker>
            <c:symbol val="none"/>
          </c:marker>
          <c:xVal>
            <c:numRef>
              <c:f>'Example 2.4 Cholesterol'!$A$24:$A$72</c:f>
              <c:numCache>
                <c:formatCode>General</c:formatCode>
                <c:ptCount val="4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xVal>
          <c:yVal>
            <c:numRef>
              <c:f>'Example 2.4 Cholesterol'!$B$24:$B$72</c:f>
              <c:numCache>
                <c:formatCode>0.00</c:formatCode>
                <c:ptCount val="49"/>
                <c:pt idx="0">
                  <c:v>130</c:v>
                </c:pt>
                <c:pt idx="1">
                  <c:v>157.21408682841962</c:v>
                </c:pt>
                <c:pt idx="2">
                  <c:v>177.37477821012723</c:v>
                </c:pt>
                <c:pt idx="3">
                  <c:v>192.3101857272371</c:v>
                </c:pt>
                <c:pt idx="4">
                  <c:v>203.37460774921877</c:v>
                </c:pt>
                <c:pt idx="5">
                  <c:v>211.57133318441487</c:v>
                </c:pt>
                <c:pt idx="6">
                  <c:v>217.64361673673341</c:v>
                </c:pt>
                <c:pt idx="7">
                  <c:v>222.1420750334369</c:v>
                </c:pt>
                <c:pt idx="8">
                  <c:v>225.47461490461168</c:v>
                </c:pt>
                <c:pt idx="9">
                  <c:v>227.94342116232627</c:v>
                </c:pt>
                <c:pt idx="10">
                  <c:v>229.77235782137427</c:v>
                </c:pt>
                <c:pt idx="11">
                  <c:v>231.12726742286981</c:v>
                </c:pt>
                <c:pt idx="12">
                  <c:v>232.13100914303428</c:v>
                </c:pt>
                <c:pt idx="13">
                  <c:v>232.87459929819053</c:v>
                </c:pt>
                <c:pt idx="14">
                  <c:v>233.42546443384984</c:v>
                </c:pt>
                <c:pt idx="15">
                  <c:v>233.83355536348455</c:v>
                </c:pt>
                <c:pt idx="16">
                  <c:v>234.1358765598529</c:v>
                </c:pt>
                <c:pt idx="17">
                  <c:v>234.35984161062086</c:v>
                </c:pt>
                <c:pt idx="18">
                  <c:v>234.52575900102568</c:v>
                </c:pt>
                <c:pt idx="19">
                  <c:v>234.64867362696552</c:v>
                </c:pt>
                <c:pt idx="20">
                  <c:v>234.73973102145004</c:v>
                </c:pt>
                <c:pt idx="21">
                  <c:v>234.80718799841196</c:v>
                </c:pt>
                <c:pt idx="22">
                  <c:v>234.85716135605747</c:v>
                </c:pt>
                <c:pt idx="23">
                  <c:v>234.89418252994992</c:v>
                </c:pt>
                <c:pt idx="24">
                  <c:v>234.92160849012046</c:v>
                </c:pt>
                <c:pt idx="25">
                  <c:v>234.94192614113447</c:v>
                </c:pt>
                <c:pt idx="26">
                  <c:v>234.95697782720711</c:v>
                </c:pt>
                <c:pt idx="27">
                  <c:v>234.96812839050173</c:v>
                </c:pt>
                <c:pt idx="28">
                  <c:v>234.97638893096121</c:v>
                </c:pt>
                <c:pt idx="29">
                  <c:v>234.98250848984631</c:v>
                </c:pt>
                <c:pt idx="30">
                  <c:v>234.98704197057089</c:v>
                </c:pt>
                <c:pt idx="31">
                  <c:v>234.99040045569478</c:v>
                </c:pt>
                <c:pt idx="32">
                  <c:v>234.99288848266846</c:v>
                </c:pt>
                <c:pt idx="33">
                  <c:v>234.9947316583841</c:v>
                </c:pt>
                <c:pt idx="34">
                  <c:v>234.99609711653818</c:v>
                </c:pt>
                <c:pt idx="35">
                  <c:v>234.99710867281829</c:v>
                </c:pt>
                <c:pt idx="36">
                  <c:v>234.99785805214182</c:v>
                </c:pt>
              </c:numCache>
            </c:numRef>
          </c:yVal>
          <c:smooth val="1"/>
        </c:ser>
        <c:dLbls/>
        <c:axId val="86665856"/>
        <c:axId val="86692224"/>
      </c:scatterChart>
      <c:valAx>
        <c:axId val="86665856"/>
        <c:scaling>
          <c:orientation val="minMax"/>
        </c:scaling>
        <c:axPos val="b"/>
        <c:numFmt formatCode="General" sourceLinked="1"/>
        <c:tickLblPos val="nextTo"/>
        <c:crossAx val="86692224"/>
        <c:crosses val="autoZero"/>
        <c:crossBetween val="midCat"/>
      </c:valAx>
      <c:valAx>
        <c:axId val="86692224"/>
        <c:scaling>
          <c:orientation val="minMax"/>
        </c:scaling>
        <c:axPos val="l"/>
        <c:majorGridlines/>
        <c:numFmt formatCode="0.00" sourceLinked="1"/>
        <c:tickLblPos val="nextTo"/>
        <c:crossAx val="86665856"/>
        <c:crosses val="autoZero"/>
        <c:crossBetween val="midCat"/>
      </c:valAx>
    </c:plotArea>
    <c:plotVisOnly val="1"/>
    <c:dispBlanksAs val="gap"/>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layout/>
    </c:title>
    <c:plotArea>
      <c:layout/>
      <c:scatterChart>
        <c:scatterStyle val="smoothMarker"/>
        <c:ser>
          <c:idx val="0"/>
          <c:order val="0"/>
          <c:tx>
            <c:strRef>
              <c:f>'Exercise 12 (2.2) Mortgage'!$B$28</c:f>
              <c:strCache>
                <c:ptCount val="1"/>
                <c:pt idx="0">
                  <c:v>M</c:v>
                </c:pt>
              </c:strCache>
            </c:strRef>
          </c:tx>
          <c:marker>
            <c:symbol val="none"/>
          </c:marker>
          <c:xVal>
            <c:numRef>
              <c:f>'Exercise 12 (2.2) Mortgage'!$A$29:$A$58</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'Exercise 12 (2.2) Mortgage'!$B$29:$B$58</c:f>
              <c:numCache>
                <c:formatCode>"$"#,##0.00</c:formatCode>
                <c:ptCount val="30"/>
                <c:pt idx="0">
                  <c:v>10328.800302446334</c:v>
                </c:pt>
                <c:pt idx="1">
                  <c:v>5319.2856928850615</c:v>
                </c:pt>
                <c:pt idx="2">
                  <c:v>3651.4494936301658</c:v>
                </c:pt>
                <c:pt idx="3">
                  <c:v>2819.0301982946862</c:v>
                </c:pt>
                <c:pt idx="4">
                  <c:v>2320.7746497852922</c:v>
                </c:pt>
                <c:pt idx="5">
                  <c:v>1989.5977556472744</c:v>
                </c:pt>
                <c:pt idx="6">
                  <c:v>1753.8910203536961</c:v>
                </c:pt>
                <c:pt idx="7">
                  <c:v>1577.8496796819368</c:v>
                </c:pt>
                <c:pt idx="8">
                  <c:v>1441.5817466323754</c:v>
                </c:pt>
                <c:pt idx="9">
                  <c:v>1333.1516307753595</c:v>
                </c:pt>
                <c:pt idx="10">
                  <c:v>1244.9636024458418</c:v>
                </c:pt>
                <c:pt idx="11">
                  <c:v>1171.9535255886167</c:v>
                </c:pt>
                <c:pt idx="12">
                  <c:v>1110.6151760984574</c:v>
                </c:pt>
                <c:pt idx="13">
                  <c:v>1058.4438528716094</c:v>
                </c:pt>
                <c:pt idx="14">
                  <c:v>1013.6025449342308</c:v>
                </c:pt>
                <c:pt idx="15">
                  <c:v>974.71328632885684</c:v>
                </c:pt>
                <c:pt idx="16">
                  <c:v>940.72215082397656</c:v>
                </c:pt>
                <c:pt idx="17">
                  <c:v>910.80924870403339</c:v>
                </c:pt>
                <c:pt idx="18">
                  <c:v>884.3271458933209</c:v>
                </c:pt>
                <c:pt idx="19">
                  <c:v>860.75775756531436</c:v>
                </c:pt>
                <c:pt idx="20">
                  <c:v>839.68155804525134</c:v>
                </c:pt>
                <c:pt idx="21">
                  <c:v>820.75518815628186</c:v>
                </c:pt>
                <c:pt idx="22">
                  <c:v>803.6949042377471</c:v>
                </c:pt>
                <c:pt idx="23">
                  <c:v>788.2641649882047</c:v>
                </c:pt>
                <c:pt idx="24">
                  <c:v>774.26419751735887</c:v>
                </c:pt>
                <c:pt idx="25">
                  <c:v>761.52674048874417</c:v>
                </c:pt>
                <c:pt idx="26">
                  <c:v>749.90839990024961</c:v>
                </c:pt>
                <c:pt idx="27">
                  <c:v>739.28621432252805</c:v>
                </c:pt>
                <c:pt idx="28">
                  <c:v>729.55413763815102</c:v>
                </c:pt>
                <c:pt idx="29">
                  <c:v>720.62022518042943</c:v>
                </c:pt>
              </c:numCache>
            </c:numRef>
          </c:yVal>
          <c:smooth val="1"/>
        </c:ser>
        <c:dLbls/>
        <c:axId val="87748608"/>
        <c:axId val="87750144"/>
      </c:scatterChart>
      <c:valAx>
        <c:axId val="87748608"/>
        <c:scaling>
          <c:orientation val="minMax"/>
        </c:scaling>
        <c:axPos val="b"/>
        <c:numFmt formatCode="General" sourceLinked="1"/>
        <c:tickLblPos val="nextTo"/>
        <c:crossAx val="87750144"/>
        <c:crosses val="autoZero"/>
        <c:crossBetween val="midCat"/>
      </c:valAx>
      <c:valAx>
        <c:axId val="87750144"/>
        <c:scaling>
          <c:orientation val="minMax"/>
        </c:scaling>
        <c:axPos val="l"/>
        <c:majorGridlines/>
        <c:numFmt formatCode="&quot;$&quot;#,##0.00" sourceLinked="1"/>
        <c:tickLblPos val="nextTo"/>
        <c:crossAx val="87748608"/>
        <c:crosses val="autoZero"/>
        <c:crossBetween val="midCat"/>
      </c:valAx>
    </c:plotArea>
    <c:plotVisOnly val="1"/>
    <c:dispBlanksAs val="gap"/>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5</xdr:col>
      <xdr:colOff>76201</xdr:colOff>
      <xdr:row>26</xdr:row>
      <xdr:rowOff>66675</xdr:rowOff>
    </xdr:from>
    <xdr:to>
      <xdr:col>9</xdr:col>
      <xdr:colOff>1</xdr:colOff>
      <xdr:row>35</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285750</xdr:colOff>
      <xdr:row>10</xdr:row>
      <xdr:rowOff>57151</xdr:rowOff>
    </xdr:from>
    <xdr:to>
      <xdr:col>8</xdr:col>
      <xdr:colOff>123825</xdr:colOff>
      <xdr:row>21</xdr:row>
      <xdr:rowOff>623</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4229100" y="1657351"/>
          <a:ext cx="1152525" cy="2086597"/>
        </a:xfrm>
        <a:prstGeom prst="rect">
          <a:avLst/>
        </a:prstGeom>
        <a:noFill/>
      </xdr:spPr>
    </xdr:pic>
    <xdr:clientData/>
  </xdr:twoCellAnchor>
  <xdr:twoCellAnchor editAs="oneCell">
    <xdr:from>
      <xdr:col>0</xdr:col>
      <xdr:colOff>66675</xdr:colOff>
      <xdr:row>26</xdr:row>
      <xdr:rowOff>39306</xdr:rowOff>
    </xdr:from>
    <xdr:to>
      <xdr:col>4</xdr:col>
      <xdr:colOff>542925</xdr:colOff>
      <xdr:row>40</xdr:row>
      <xdr:rowOff>183430</xdr:rowOff>
    </xdr:to>
    <xdr:pic>
      <xdr:nvPicPr>
        <xdr:cNvPr id="1033" name="Picture 9"/>
        <xdr:cNvPicPr>
          <a:picLocks noChangeAspect="1" noChangeArrowheads="1"/>
        </xdr:cNvPicPr>
      </xdr:nvPicPr>
      <xdr:blipFill>
        <a:blip xmlns:r="http://schemas.openxmlformats.org/officeDocument/2006/relationships" r:embed="rId3" cstate="print"/>
        <a:srcRect/>
        <a:stretch>
          <a:fillRect/>
        </a:stretch>
      </xdr:blipFill>
      <xdr:spPr bwMode="auto">
        <a:xfrm>
          <a:off x="66675" y="5163756"/>
          <a:ext cx="3429000" cy="281112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180975</xdr:colOff>
      <xdr:row>21</xdr:row>
      <xdr:rowOff>133349</xdr:rowOff>
    </xdr:from>
    <xdr:to>
      <xdr:col>8</xdr:col>
      <xdr:colOff>542924</xdr:colOff>
      <xdr:row>34</xdr:row>
      <xdr:rowOff>104774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0.56344</cdr:x>
      <cdr:y>0.50584</cdr:y>
    </cdr:from>
    <cdr:to>
      <cdr:x>0.57719</cdr:x>
      <cdr:y>0.80156</cdr:y>
    </cdr:to>
    <cdr:sp macro="" textlink="">
      <cdr:nvSpPr>
        <cdr:cNvPr id="7" name="Straight Arrow Connector 6"/>
        <cdr:cNvSpPr/>
      </cdr:nvSpPr>
      <cdr:spPr>
        <a:xfrm xmlns:a="http://schemas.openxmlformats.org/drawingml/2006/main" flipH="1" flipV="1">
          <a:off x="1872995" y="1238255"/>
          <a:ext cx="45719" cy="723895"/>
        </a:xfrm>
        <a:prstGeom xmlns:a="http://schemas.openxmlformats.org/drawingml/2006/main" prst="straightConnector1">
          <a:avLst/>
        </a:prstGeom>
        <a:ln xmlns:a="http://schemas.openxmlformats.org/drawingml/2006/main">
          <a:solidFill>
            <a:srgbClr val="FF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0.47573</cdr:x>
      <cdr:y>0.79134</cdr:y>
    </cdr:from>
    <cdr:to>
      <cdr:x>0.77346</cdr:x>
      <cdr:y>1</cdr:y>
    </cdr:to>
    <cdr:sp macro="" textlink="">
      <cdr:nvSpPr>
        <cdr:cNvPr id="8" name="TextBox 7"/>
        <cdr:cNvSpPr txBox="1"/>
      </cdr:nvSpPr>
      <cdr:spPr>
        <a:xfrm xmlns:a="http://schemas.openxmlformats.org/drawingml/2006/main">
          <a:off x="1400173" y="1914525"/>
          <a:ext cx="876301" cy="5048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rgbClr val="FF0000"/>
              </a:solidFill>
            </a:rPr>
            <a:t>Break even</a:t>
          </a:r>
        </a:p>
      </cdr:txBody>
    </cdr:sp>
  </cdr:relSizeAnchor>
  <cdr:relSizeAnchor xmlns:cdr="http://schemas.openxmlformats.org/drawingml/2006/chartDrawing">
    <cdr:from>
      <cdr:x>0.24152</cdr:x>
      <cdr:y>0.22938</cdr:y>
    </cdr:from>
    <cdr:to>
      <cdr:x>0.55044</cdr:x>
      <cdr:y>0.43969</cdr:y>
    </cdr:to>
    <cdr:sp macro="" textlink="">
      <cdr:nvSpPr>
        <cdr:cNvPr id="11" name="TextBox 10"/>
        <cdr:cNvSpPr txBox="1"/>
      </cdr:nvSpPr>
      <cdr:spPr>
        <a:xfrm xmlns:a="http://schemas.openxmlformats.org/drawingml/2006/main">
          <a:off x="676331" y="561494"/>
          <a:ext cx="865084" cy="514823"/>
        </a:xfrm>
        <a:prstGeom xmlns:a="http://schemas.openxmlformats.org/drawingml/2006/main" prst="rect">
          <a:avLst/>
        </a:prstGeom>
        <a:ln xmlns:a="http://schemas.openxmlformats.org/drawingml/2006/main">
          <a:solidFill>
            <a:srgbClr val="00B050"/>
          </a:solidFill>
        </a:ln>
      </cdr:spPr>
      <cdr:txBody>
        <a:bodyPr xmlns:a="http://schemas.openxmlformats.org/drawingml/2006/main" vertOverflow="clip" wrap="none" rtlCol="0"/>
        <a:lstStyle xmlns:a="http://schemas.openxmlformats.org/drawingml/2006/main"/>
        <a:p xmlns:a="http://schemas.openxmlformats.org/drawingml/2006/main">
          <a:r>
            <a:rPr lang="en-US" sz="1100">
              <a:solidFill>
                <a:srgbClr val="00B050"/>
              </a:solidFill>
            </a:rPr>
            <a:t>At least $200</a:t>
          </a:r>
        </a:p>
        <a:p xmlns:a="http://schemas.openxmlformats.org/drawingml/2006/main">
          <a:r>
            <a:rPr lang="en-US" sz="1100">
              <a:solidFill>
                <a:srgbClr val="00B050"/>
              </a:solidFill>
            </a:rPr>
            <a:t> profit</a:t>
          </a:r>
        </a:p>
      </cdr:txBody>
    </cdr:sp>
  </cdr:relSizeAnchor>
  <cdr:relSizeAnchor xmlns:cdr="http://schemas.openxmlformats.org/drawingml/2006/chartDrawing">
    <cdr:from>
      <cdr:x>0.7551</cdr:x>
      <cdr:y>0.32296</cdr:y>
    </cdr:from>
    <cdr:to>
      <cdr:x>0.7551</cdr:x>
      <cdr:y>0.5253</cdr:y>
    </cdr:to>
    <cdr:cxnSp macro="">
      <cdr:nvCxnSpPr>
        <cdr:cNvPr id="3" name="Straight Arrow Connector 2"/>
        <cdr:cNvCxnSpPr/>
      </cdr:nvCxnSpPr>
      <cdr:spPr>
        <a:xfrm xmlns:a="http://schemas.openxmlformats.org/drawingml/2006/main">
          <a:off x="2510122" y="790572"/>
          <a:ext cx="0" cy="495313"/>
        </a:xfrm>
        <a:prstGeom xmlns:a="http://schemas.openxmlformats.org/drawingml/2006/main" prst="straightConnector1">
          <a:avLst/>
        </a:prstGeom>
        <a:ln xmlns:a="http://schemas.openxmlformats.org/drawingml/2006/main" w="28575">
          <a:solidFill>
            <a:srgbClr val="00B05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0.22923</cdr:x>
      <cdr:y>0.31907</cdr:y>
    </cdr:from>
    <cdr:to>
      <cdr:x>0.76504</cdr:x>
      <cdr:y>0.32685</cdr:y>
    </cdr:to>
    <cdr:sp macro="" textlink="">
      <cdr:nvSpPr>
        <cdr:cNvPr id="12" name="Straight Arrow Connector 11"/>
        <cdr:cNvSpPr/>
      </cdr:nvSpPr>
      <cdr:spPr>
        <a:xfrm xmlns:a="http://schemas.openxmlformats.org/drawingml/2006/main">
          <a:off x="762000" y="781051"/>
          <a:ext cx="1781175" cy="1905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accent3"/>
        </a:lnRef>
        <a:fillRef xmlns:a="http://schemas.openxmlformats.org/drawingml/2006/main" idx="0">
          <a:schemeClr val="accent3"/>
        </a:fillRef>
        <a:effectRef xmlns:a="http://schemas.openxmlformats.org/drawingml/2006/main" idx="1">
          <a:schemeClr val="accent3"/>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2</xdr:col>
      <xdr:colOff>247650</xdr:colOff>
      <xdr:row>5</xdr:row>
      <xdr:rowOff>28576</xdr:rowOff>
    </xdr:from>
    <xdr:to>
      <xdr:col>4</xdr:col>
      <xdr:colOff>423803</xdr:colOff>
      <xdr:row>7</xdr:row>
      <xdr:rowOff>123826</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62100" y="981076"/>
          <a:ext cx="1490603" cy="476250"/>
        </a:xfrm>
        <a:prstGeom prst="rect">
          <a:avLst/>
        </a:prstGeom>
        <a:noFill/>
        <a:ln w="9525">
          <a:noFill/>
          <a:miter lim="800000"/>
          <a:headEnd/>
          <a:tailEnd/>
        </a:ln>
      </xdr:spPr>
    </xdr:pic>
    <xdr:clientData/>
  </xdr:twoCellAnchor>
  <xdr:twoCellAnchor>
    <xdr:from>
      <xdr:col>2</xdr:col>
      <xdr:colOff>495300</xdr:colOff>
      <xdr:row>20</xdr:row>
      <xdr:rowOff>209550</xdr:rowOff>
    </xdr:from>
    <xdr:to>
      <xdr:col>8</xdr:col>
      <xdr:colOff>571499</xdr:colOff>
      <xdr:row>33</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114298</xdr:colOff>
      <xdr:row>22</xdr:row>
      <xdr:rowOff>180974</xdr:rowOff>
    </xdr:from>
    <xdr:to>
      <xdr:col>7</xdr:col>
      <xdr:colOff>342900</xdr:colOff>
      <xdr:row>31</xdr:row>
      <xdr:rowOff>180976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9525</xdr:colOff>
      <xdr:row>54</xdr:row>
      <xdr:rowOff>9525</xdr:rowOff>
    </xdr:from>
    <xdr:to>
      <xdr:col>8</xdr:col>
      <xdr:colOff>428625</xdr:colOff>
      <xdr:row>64</xdr:row>
      <xdr:rowOff>38100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161925</xdr:colOff>
      <xdr:row>26</xdr:row>
      <xdr:rowOff>57150</xdr:rowOff>
    </xdr:from>
    <xdr:to>
      <xdr:col>8</xdr:col>
      <xdr:colOff>381000</xdr:colOff>
      <xdr:row>40</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P24"/>
  <sheetViews>
    <sheetView zoomScaleNormal="100" workbookViewId="0"/>
  </sheetViews>
  <sheetFormatPr defaultRowHeight="15"/>
  <cols>
    <col min="4" max="4" width="16.85546875" customWidth="1"/>
  </cols>
  <sheetData>
    <row r="1" spans="1:16" ht="18.75">
      <c r="C1" s="70"/>
      <c r="D1" s="70"/>
      <c r="E1" s="71" t="s">
        <v>23</v>
      </c>
      <c r="F1" s="70"/>
      <c r="G1" s="70"/>
      <c r="H1" s="70"/>
    </row>
    <row r="3" spans="1:16" ht="21">
      <c r="A3" s="5" t="s">
        <v>38</v>
      </c>
      <c r="B3" s="6"/>
      <c r="C3" s="6"/>
      <c r="D3" s="6"/>
      <c r="E3" s="6"/>
      <c r="F3" s="6"/>
    </row>
    <row r="5" spans="1:16">
      <c r="A5" s="7" t="s">
        <v>42</v>
      </c>
      <c r="B5" s="1"/>
      <c r="C5" s="1"/>
      <c r="D5" s="1"/>
      <c r="E5" s="1"/>
      <c r="F5" s="1"/>
      <c r="G5" s="1"/>
      <c r="H5" s="1"/>
      <c r="I5" s="1"/>
      <c r="J5" s="1"/>
      <c r="K5" s="1"/>
      <c r="L5" s="1"/>
      <c r="M5" s="1"/>
      <c r="N5" s="1"/>
      <c r="O5" s="1"/>
      <c r="P5" s="1"/>
    </row>
    <row r="6" spans="1:16">
      <c r="A6" s="7"/>
      <c r="B6" s="1"/>
      <c r="C6" s="1"/>
      <c r="D6" s="1"/>
      <c r="E6" s="1"/>
      <c r="F6" s="1"/>
      <c r="G6" s="1"/>
      <c r="H6" s="1"/>
      <c r="I6" s="1"/>
      <c r="J6" s="1"/>
      <c r="K6" s="1"/>
      <c r="L6" s="1"/>
      <c r="M6" s="1"/>
      <c r="N6" s="1"/>
      <c r="O6" s="1"/>
      <c r="P6" s="1"/>
    </row>
    <row r="7" spans="1:16">
      <c r="A7" s="57" t="s">
        <v>5</v>
      </c>
      <c r="B7" s="58"/>
      <c r="C7" s="58"/>
      <c r="D7" s="58"/>
      <c r="E7" s="58"/>
      <c r="F7" s="58"/>
      <c r="G7" s="58"/>
      <c r="H7" s="58"/>
      <c r="I7" s="58"/>
      <c r="J7" s="1"/>
      <c r="K7" s="1"/>
      <c r="L7" s="1"/>
      <c r="M7" s="1"/>
      <c r="N7" s="1"/>
      <c r="O7" s="1"/>
      <c r="P7" s="1"/>
    </row>
    <row r="8" spans="1:16">
      <c r="A8" s="58"/>
      <c r="B8" s="58"/>
      <c r="C8" s="58"/>
      <c r="D8" s="58"/>
      <c r="E8" s="58"/>
      <c r="F8" s="58"/>
      <c r="G8" s="58"/>
      <c r="H8" s="58"/>
      <c r="I8" s="58"/>
    </row>
    <row r="9" spans="1:16">
      <c r="A9" s="8"/>
      <c r="B9" s="8"/>
      <c r="C9" s="8"/>
      <c r="D9" s="8"/>
      <c r="E9" s="8"/>
      <c r="F9" s="8"/>
      <c r="G9" s="8"/>
      <c r="H9" s="8"/>
      <c r="I9" s="8"/>
    </row>
    <row r="10" spans="1:16">
      <c r="A10" s="43" t="s">
        <v>0</v>
      </c>
      <c r="B10" s="18" t="s">
        <v>43</v>
      </c>
      <c r="C10" s="11"/>
      <c r="D10" s="57" t="s">
        <v>6</v>
      </c>
      <c r="E10" s="59"/>
      <c r="F10" s="59"/>
      <c r="G10" s="59"/>
      <c r="H10" s="59"/>
      <c r="I10" s="59"/>
    </row>
    <row r="11" spans="1:16">
      <c r="A11">
        <v>-5</v>
      </c>
      <c r="B11">
        <f>A11^2-1</f>
        <v>24</v>
      </c>
      <c r="C11" s="11"/>
      <c r="D11" s="59"/>
      <c r="E11" s="59"/>
      <c r="F11" s="59"/>
      <c r="G11" s="59"/>
      <c r="H11" s="59"/>
      <c r="I11" s="59"/>
    </row>
    <row r="12" spans="1:16">
      <c r="A12">
        <v>-4</v>
      </c>
      <c r="B12">
        <f t="shared" ref="B12:B21" si="0">A12^2-1</f>
        <v>15</v>
      </c>
      <c r="C12" s="11"/>
      <c r="D12" s="11"/>
      <c r="E12" s="11"/>
      <c r="F12" s="11"/>
      <c r="G12" s="11"/>
      <c r="H12" s="11"/>
      <c r="I12" s="11"/>
    </row>
    <row r="13" spans="1:16">
      <c r="A13">
        <v>-3</v>
      </c>
      <c r="B13">
        <f t="shared" si="0"/>
        <v>8</v>
      </c>
      <c r="C13" s="11"/>
      <c r="D13" s="11"/>
      <c r="E13" s="11"/>
      <c r="F13" s="11"/>
      <c r="G13" s="11"/>
      <c r="H13" s="11"/>
      <c r="I13" s="11"/>
    </row>
    <row r="14" spans="1:16">
      <c r="A14">
        <v>-2</v>
      </c>
      <c r="B14">
        <f t="shared" si="0"/>
        <v>3</v>
      </c>
    </row>
    <row r="15" spans="1:16" ht="18.75">
      <c r="A15">
        <v>-1</v>
      </c>
      <c r="B15">
        <f t="shared" si="0"/>
        <v>0</v>
      </c>
      <c r="D15" s="3"/>
    </row>
    <row r="16" spans="1:16">
      <c r="A16">
        <v>0</v>
      </c>
      <c r="B16">
        <f t="shared" si="0"/>
        <v>-1</v>
      </c>
    </row>
    <row r="17" spans="1:9">
      <c r="A17">
        <v>1</v>
      </c>
      <c r="B17">
        <f t="shared" si="0"/>
        <v>0</v>
      </c>
    </row>
    <row r="18" spans="1:9">
      <c r="A18">
        <v>2</v>
      </c>
      <c r="B18">
        <f t="shared" si="0"/>
        <v>3</v>
      </c>
    </row>
    <row r="19" spans="1:9">
      <c r="A19">
        <v>3</v>
      </c>
      <c r="B19">
        <f t="shared" si="0"/>
        <v>8</v>
      </c>
    </row>
    <row r="20" spans="1:9">
      <c r="A20">
        <v>4</v>
      </c>
      <c r="B20">
        <f t="shared" si="0"/>
        <v>15</v>
      </c>
    </row>
    <row r="21" spans="1:9">
      <c r="A21">
        <v>5</v>
      </c>
      <c r="B21">
        <f t="shared" si="0"/>
        <v>24</v>
      </c>
    </row>
    <row r="22" spans="1:9">
      <c r="A22" s="59" t="s">
        <v>44</v>
      </c>
      <c r="B22" s="59"/>
      <c r="C22" s="59"/>
      <c r="D22" s="59"/>
      <c r="E22" s="59"/>
      <c r="F22" s="59"/>
      <c r="G22" s="59"/>
      <c r="H22" s="59"/>
      <c r="I22" s="59"/>
    </row>
    <row r="23" spans="1:9">
      <c r="A23" s="59"/>
      <c r="B23" s="59"/>
      <c r="C23" s="59"/>
      <c r="D23" s="59"/>
      <c r="E23" s="59"/>
      <c r="F23" s="59"/>
      <c r="G23" s="59"/>
      <c r="H23" s="59"/>
      <c r="I23" s="59"/>
    </row>
    <row r="24" spans="1:9">
      <c r="A24" s="59"/>
      <c r="B24" s="59"/>
      <c r="C24" s="59"/>
      <c r="D24" s="59"/>
      <c r="E24" s="59"/>
      <c r="F24" s="59"/>
      <c r="G24" s="59"/>
      <c r="H24" s="59"/>
      <c r="I24" s="59"/>
    </row>
  </sheetData>
  <mergeCells count="3">
    <mergeCell ref="A7:I8"/>
    <mergeCell ref="D10:I11"/>
    <mergeCell ref="A22:I2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I46"/>
  <sheetViews>
    <sheetView tabSelected="1" zoomScaleNormal="100" workbookViewId="0"/>
  </sheetViews>
  <sheetFormatPr defaultRowHeight="15"/>
  <cols>
    <col min="5" max="5" width="17" customWidth="1"/>
  </cols>
  <sheetData>
    <row r="1" spans="1:9" ht="18.75">
      <c r="A1" s="5" t="s">
        <v>45</v>
      </c>
    </row>
    <row r="2" spans="1:9">
      <c r="A2" s="60" t="s">
        <v>14</v>
      </c>
      <c r="B2" s="61"/>
      <c r="C2" s="61"/>
      <c r="D2" s="61"/>
      <c r="E2" s="61"/>
      <c r="F2" s="61"/>
      <c r="G2" s="61"/>
      <c r="H2" s="61"/>
      <c r="I2" s="61"/>
    </row>
    <row r="3" spans="1:9">
      <c r="A3" s="61"/>
      <c r="B3" s="61"/>
      <c r="C3" s="61"/>
      <c r="D3" s="61"/>
      <c r="E3" s="61"/>
      <c r="F3" s="61"/>
      <c r="G3" s="61"/>
      <c r="H3" s="61"/>
      <c r="I3" s="61"/>
    </row>
    <row r="4" spans="1:9">
      <c r="A4" s="61"/>
      <c r="B4" s="61"/>
      <c r="C4" s="61"/>
      <c r="D4" s="61"/>
      <c r="E4" s="61"/>
      <c r="F4" s="61"/>
      <c r="G4" s="61"/>
      <c r="H4" s="61"/>
      <c r="I4" s="61"/>
    </row>
    <row r="5" spans="1:9">
      <c r="A5" s="38" t="s">
        <v>15</v>
      </c>
      <c r="B5" s="39"/>
      <c r="C5" s="39"/>
      <c r="D5" s="9"/>
      <c r="E5" s="9"/>
      <c r="F5" s="9"/>
      <c r="G5" s="9"/>
      <c r="H5" s="9"/>
      <c r="I5" s="9"/>
    </row>
    <row r="6" spans="1:9">
      <c r="A6" s="40" t="s">
        <v>46</v>
      </c>
      <c r="B6" s="9"/>
      <c r="C6" s="9"/>
      <c r="D6" s="9"/>
      <c r="E6" s="9"/>
      <c r="F6" s="9"/>
      <c r="G6" s="9"/>
      <c r="H6" s="9"/>
      <c r="I6" s="9"/>
    </row>
    <row r="7" spans="1:9">
      <c r="A7" s="38" t="s">
        <v>24</v>
      </c>
      <c r="B7" s="9"/>
      <c r="C7" s="39"/>
      <c r="D7" s="9"/>
      <c r="E7" s="9"/>
      <c r="F7" s="9"/>
      <c r="G7" s="9"/>
      <c r="H7" s="9"/>
      <c r="I7" s="9"/>
    </row>
    <row r="8" spans="1:9">
      <c r="A8" s="38" t="s">
        <v>16</v>
      </c>
      <c r="B8" s="9"/>
      <c r="C8" s="39"/>
      <c r="D8" s="9"/>
      <c r="E8" s="9"/>
      <c r="F8" s="9"/>
      <c r="G8" s="9"/>
      <c r="H8" s="9"/>
      <c r="I8" s="9"/>
    </row>
    <row r="9" spans="1:9">
      <c r="A9" s="37"/>
      <c r="C9" s="1"/>
    </row>
    <row r="10" spans="1:9">
      <c r="A10" s="62" t="s">
        <v>47</v>
      </c>
      <c r="B10" s="59"/>
      <c r="C10" s="59"/>
      <c r="D10" s="59"/>
      <c r="E10" s="59"/>
      <c r="F10" s="59"/>
      <c r="G10" s="59"/>
      <c r="H10" s="59"/>
      <c r="I10" s="59"/>
    </row>
    <row r="11" spans="1:9">
      <c r="A11" s="59"/>
      <c r="B11" s="59"/>
      <c r="C11" s="59"/>
      <c r="D11" s="59"/>
      <c r="E11" s="59"/>
      <c r="F11" s="59"/>
      <c r="G11" s="59"/>
      <c r="H11" s="59"/>
      <c r="I11" s="59"/>
    </row>
    <row r="12" spans="1:9">
      <c r="A12" s="59"/>
      <c r="B12" s="59"/>
      <c r="C12" s="59"/>
      <c r="D12" s="59"/>
      <c r="E12" s="59"/>
      <c r="F12" s="59"/>
      <c r="G12" s="59"/>
      <c r="H12" s="59"/>
      <c r="I12" s="59"/>
    </row>
    <row r="13" spans="1:9">
      <c r="A13" s="59"/>
      <c r="B13" s="59"/>
      <c r="C13" s="59"/>
      <c r="D13" s="59"/>
      <c r="E13" s="59"/>
      <c r="F13" s="59"/>
      <c r="G13" s="59"/>
      <c r="H13" s="59"/>
      <c r="I13" s="59"/>
    </row>
    <row r="14" spans="1:9">
      <c r="A14" s="59"/>
      <c r="B14" s="59"/>
      <c r="C14" s="59"/>
      <c r="D14" s="59"/>
      <c r="E14" s="59"/>
      <c r="F14" s="59"/>
      <c r="G14" s="59"/>
      <c r="H14" s="59"/>
      <c r="I14" s="59"/>
    </row>
    <row r="15" spans="1:9">
      <c r="A15" s="59"/>
      <c r="B15" s="59"/>
      <c r="C15" s="59"/>
      <c r="D15" s="59"/>
      <c r="E15" s="59"/>
      <c r="F15" s="59"/>
      <c r="G15" s="59"/>
      <c r="H15" s="59"/>
      <c r="I15" s="59"/>
    </row>
    <row r="16" spans="1:9">
      <c r="A16" s="59"/>
      <c r="B16" s="59"/>
      <c r="C16" s="59"/>
      <c r="D16" s="59"/>
      <c r="E16" s="59"/>
      <c r="F16" s="59"/>
      <c r="G16" s="59"/>
      <c r="H16" s="59"/>
      <c r="I16" s="59"/>
    </row>
    <row r="17" spans="1:9">
      <c r="A17" s="59"/>
      <c r="B17" s="59"/>
      <c r="C17" s="59"/>
      <c r="D17" s="59"/>
      <c r="E17" s="59"/>
      <c r="F17" s="59"/>
      <c r="G17" s="59"/>
      <c r="H17" s="59"/>
      <c r="I17" s="59"/>
    </row>
    <row r="18" spans="1:9">
      <c r="A18" s="59"/>
      <c r="B18" s="59"/>
      <c r="C18" s="59"/>
      <c r="D18" s="59"/>
      <c r="E18" s="59"/>
      <c r="F18" s="59"/>
      <c r="G18" s="59"/>
      <c r="H18" s="59"/>
      <c r="I18" s="59"/>
    </row>
    <row r="19" spans="1:9">
      <c r="A19" s="59"/>
      <c r="B19" s="59"/>
      <c r="C19" s="59"/>
      <c r="D19" s="59"/>
      <c r="E19" s="59"/>
      <c r="F19" s="59"/>
      <c r="G19" s="59"/>
      <c r="H19" s="59"/>
      <c r="I19" s="59"/>
    </row>
    <row r="20" spans="1:9">
      <c r="A20" s="59"/>
      <c r="B20" s="59"/>
      <c r="C20" s="59"/>
      <c r="D20" s="59"/>
      <c r="E20" s="59"/>
      <c r="F20" s="59"/>
      <c r="G20" s="59"/>
      <c r="H20" s="59"/>
      <c r="I20" s="59"/>
    </row>
    <row r="21" spans="1:9">
      <c r="A21" s="43" t="s">
        <v>2</v>
      </c>
      <c r="B21" s="44" t="s">
        <v>17</v>
      </c>
      <c r="C21" s="41" t="s">
        <v>18</v>
      </c>
      <c r="D21" s="26"/>
      <c r="E21" s="15"/>
      <c r="F21" s="15"/>
    </row>
    <row r="22" spans="1:9">
      <c r="A22" s="17">
        <v>0</v>
      </c>
      <c r="B22" s="45">
        <f>22.75*A22-300</f>
        <v>-300</v>
      </c>
      <c r="C22" s="49">
        <f>-B22</f>
        <v>300</v>
      </c>
    </row>
    <row r="23" spans="1:9">
      <c r="A23" s="17">
        <v>1</v>
      </c>
      <c r="B23" s="46">
        <f t="shared" ref="B23:B46" si="0">22.75*A23-300</f>
        <v>-277.25</v>
      </c>
      <c r="C23" s="49">
        <f t="shared" ref="C23:C35" si="1">-B23</f>
        <v>277.25</v>
      </c>
    </row>
    <row r="24" spans="1:9">
      <c r="A24" s="17">
        <v>2</v>
      </c>
      <c r="B24" s="46">
        <f t="shared" si="0"/>
        <v>-254.5</v>
      </c>
      <c r="C24" s="49">
        <f t="shared" si="1"/>
        <v>254.5</v>
      </c>
    </row>
    <row r="25" spans="1:9">
      <c r="A25" s="17">
        <v>3</v>
      </c>
      <c r="B25" s="46">
        <f t="shared" si="0"/>
        <v>-231.75</v>
      </c>
      <c r="C25" s="49">
        <f t="shared" si="1"/>
        <v>231.75</v>
      </c>
    </row>
    <row r="26" spans="1:9">
      <c r="A26" s="17">
        <v>4</v>
      </c>
      <c r="B26" s="46">
        <f t="shared" si="0"/>
        <v>-209</v>
      </c>
      <c r="C26" s="49">
        <f t="shared" si="1"/>
        <v>209</v>
      </c>
    </row>
    <row r="27" spans="1:9">
      <c r="A27" s="17">
        <v>5</v>
      </c>
      <c r="B27" s="46">
        <f t="shared" si="0"/>
        <v>-186.25</v>
      </c>
      <c r="C27" s="49">
        <f t="shared" si="1"/>
        <v>186.25</v>
      </c>
    </row>
    <row r="28" spans="1:9">
      <c r="A28" s="17">
        <v>6</v>
      </c>
      <c r="B28" s="46">
        <f t="shared" si="0"/>
        <v>-163.5</v>
      </c>
      <c r="C28" s="49">
        <f t="shared" si="1"/>
        <v>163.5</v>
      </c>
    </row>
    <row r="29" spans="1:9">
      <c r="A29" s="17">
        <v>7</v>
      </c>
      <c r="B29" s="46">
        <f t="shared" si="0"/>
        <v>-140.75</v>
      </c>
      <c r="C29" s="49">
        <f t="shared" si="1"/>
        <v>140.75</v>
      </c>
    </row>
    <row r="30" spans="1:9">
      <c r="A30" s="17">
        <v>8</v>
      </c>
      <c r="B30" s="46">
        <f t="shared" si="0"/>
        <v>-118</v>
      </c>
      <c r="C30" s="49">
        <f t="shared" si="1"/>
        <v>118</v>
      </c>
    </row>
    <row r="31" spans="1:9">
      <c r="A31" s="17">
        <v>9</v>
      </c>
      <c r="B31" s="46">
        <f t="shared" si="0"/>
        <v>-95.25</v>
      </c>
      <c r="C31" s="49">
        <f t="shared" si="1"/>
        <v>95.25</v>
      </c>
    </row>
    <row r="32" spans="1:9">
      <c r="A32" s="17">
        <v>10</v>
      </c>
      <c r="B32" s="46">
        <f t="shared" si="0"/>
        <v>-72.5</v>
      </c>
      <c r="C32" s="49">
        <f t="shared" si="1"/>
        <v>72.5</v>
      </c>
    </row>
    <row r="33" spans="1:9">
      <c r="A33" s="17">
        <v>11</v>
      </c>
      <c r="B33" s="46">
        <f t="shared" si="0"/>
        <v>-49.75</v>
      </c>
      <c r="C33" s="49">
        <f t="shared" si="1"/>
        <v>49.75</v>
      </c>
    </row>
    <row r="34" spans="1:9">
      <c r="A34" s="17">
        <v>12</v>
      </c>
      <c r="B34" s="46">
        <f t="shared" si="0"/>
        <v>-27</v>
      </c>
      <c r="C34" s="49">
        <f t="shared" si="1"/>
        <v>27</v>
      </c>
    </row>
    <row r="35" spans="1:9">
      <c r="A35" s="17">
        <v>13</v>
      </c>
      <c r="B35" s="46">
        <f t="shared" si="0"/>
        <v>-4.25</v>
      </c>
      <c r="C35" s="49">
        <f t="shared" si="1"/>
        <v>4.25</v>
      </c>
    </row>
    <row r="36" spans="1:9">
      <c r="A36" s="22">
        <v>14</v>
      </c>
      <c r="B36" s="45">
        <f t="shared" si="0"/>
        <v>18.5</v>
      </c>
      <c r="C36" s="2" t="s">
        <v>4</v>
      </c>
    </row>
    <row r="37" spans="1:9">
      <c r="A37" s="17">
        <v>15</v>
      </c>
      <c r="B37" s="46">
        <f t="shared" si="0"/>
        <v>41.25</v>
      </c>
    </row>
    <row r="38" spans="1:9">
      <c r="A38" s="17">
        <v>16</v>
      </c>
      <c r="B38" s="46">
        <f t="shared" si="0"/>
        <v>64</v>
      </c>
      <c r="E38" s="63" t="s">
        <v>25</v>
      </c>
      <c r="F38" s="63"/>
      <c r="G38" s="63"/>
      <c r="H38" s="63"/>
      <c r="I38" s="63"/>
    </row>
    <row r="39" spans="1:9">
      <c r="A39" s="17">
        <v>17</v>
      </c>
      <c r="B39" s="46">
        <f t="shared" si="0"/>
        <v>86.75</v>
      </c>
      <c r="E39" s="63"/>
      <c r="F39" s="63"/>
      <c r="G39" s="63"/>
      <c r="H39" s="63"/>
      <c r="I39" s="63"/>
    </row>
    <row r="40" spans="1:9">
      <c r="A40" s="17">
        <v>18</v>
      </c>
      <c r="B40" s="46">
        <f t="shared" si="0"/>
        <v>109.5</v>
      </c>
      <c r="E40" s="63"/>
      <c r="F40" s="63"/>
      <c r="G40" s="63"/>
      <c r="H40" s="63"/>
      <c r="I40" s="63"/>
    </row>
    <row r="41" spans="1:9">
      <c r="A41" s="17">
        <v>19</v>
      </c>
      <c r="B41" s="46">
        <f t="shared" si="0"/>
        <v>132.25</v>
      </c>
      <c r="E41" s="63"/>
      <c r="F41" s="63"/>
      <c r="G41" s="63"/>
      <c r="H41" s="63"/>
      <c r="I41" s="63"/>
    </row>
    <row r="42" spans="1:9">
      <c r="A42" s="17">
        <v>20</v>
      </c>
      <c r="B42" s="46">
        <f t="shared" si="0"/>
        <v>155</v>
      </c>
      <c r="E42" s="63"/>
      <c r="F42" s="63"/>
      <c r="G42" s="63"/>
      <c r="H42" s="63"/>
      <c r="I42" s="63"/>
    </row>
    <row r="43" spans="1:9">
      <c r="A43" s="17">
        <v>21</v>
      </c>
      <c r="B43" s="46">
        <f t="shared" si="0"/>
        <v>177.75</v>
      </c>
    </row>
    <row r="44" spans="1:9">
      <c r="A44" s="47">
        <v>22</v>
      </c>
      <c r="B44" s="48">
        <f t="shared" si="0"/>
        <v>200.5</v>
      </c>
      <c r="C44" s="42" t="s">
        <v>3</v>
      </c>
      <c r="D44" s="42"/>
      <c r="E44" s="42"/>
      <c r="F44" s="42"/>
      <c r="G44" s="42"/>
    </row>
    <row r="45" spans="1:9">
      <c r="A45" s="17">
        <v>24</v>
      </c>
      <c r="B45" s="46">
        <f t="shared" si="0"/>
        <v>246</v>
      </c>
    </row>
    <row r="46" spans="1:9">
      <c r="A46" s="17">
        <v>25</v>
      </c>
      <c r="B46" s="46">
        <f t="shared" si="0"/>
        <v>268.75</v>
      </c>
    </row>
  </sheetData>
  <mergeCells count="3">
    <mergeCell ref="A2:I4"/>
    <mergeCell ref="A10:I20"/>
    <mergeCell ref="E38:I4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I43"/>
  <sheetViews>
    <sheetView zoomScaleNormal="100" workbookViewId="0"/>
  </sheetViews>
  <sheetFormatPr defaultRowHeight="15"/>
  <sheetData>
    <row r="1" spans="1:9" ht="18.75">
      <c r="A1" s="24" t="s">
        <v>48</v>
      </c>
    </row>
    <row r="3" spans="1:9">
      <c r="A3" s="61" t="s">
        <v>7</v>
      </c>
      <c r="B3" s="61"/>
      <c r="C3" s="61"/>
      <c r="D3" s="61"/>
      <c r="E3" s="61"/>
      <c r="F3" s="61"/>
      <c r="G3" s="61"/>
      <c r="H3" s="61"/>
      <c r="I3" s="61"/>
    </row>
    <row r="4" spans="1:9">
      <c r="A4" s="61"/>
      <c r="B4" s="61"/>
      <c r="C4" s="61"/>
      <c r="D4" s="61"/>
      <c r="E4" s="61"/>
      <c r="F4" s="61"/>
      <c r="G4" s="61"/>
      <c r="H4" s="61"/>
      <c r="I4" s="61"/>
    </row>
    <row r="5" spans="1:9">
      <c r="A5" s="61"/>
      <c r="B5" s="61"/>
      <c r="C5" s="61"/>
      <c r="D5" s="61"/>
      <c r="E5" s="61"/>
      <c r="F5" s="61"/>
      <c r="G5" s="61"/>
      <c r="H5" s="61"/>
      <c r="I5" s="61"/>
    </row>
    <row r="6" spans="1:9">
      <c r="A6" s="11"/>
      <c r="B6" s="11"/>
      <c r="C6" s="11"/>
      <c r="D6" s="11"/>
      <c r="E6" s="11"/>
      <c r="F6" s="11"/>
      <c r="G6" s="11"/>
      <c r="H6" s="11"/>
      <c r="I6" s="11"/>
    </row>
    <row r="9" spans="1:9">
      <c r="A9" s="60" t="s">
        <v>8</v>
      </c>
      <c r="B9" s="61"/>
      <c r="C9" s="61"/>
      <c r="D9" s="61"/>
      <c r="E9" s="61"/>
      <c r="F9" s="61"/>
      <c r="G9" s="61"/>
      <c r="H9" s="61"/>
      <c r="I9" s="61"/>
    </row>
    <row r="10" spans="1:9">
      <c r="A10" s="61"/>
      <c r="B10" s="61"/>
      <c r="C10" s="61"/>
      <c r="D10" s="61"/>
      <c r="E10" s="61"/>
      <c r="F10" s="61"/>
      <c r="G10" s="61"/>
      <c r="H10" s="61"/>
      <c r="I10" s="61"/>
    </row>
    <row r="11" spans="1:9">
      <c r="A11" s="61"/>
      <c r="B11" s="61"/>
      <c r="C11" s="61"/>
      <c r="D11" s="61"/>
      <c r="E11" s="61"/>
      <c r="F11" s="61"/>
      <c r="G11" s="61"/>
      <c r="H11" s="61"/>
      <c r="I11" s="61"/>
    </row>
    <row r="12" spans="1:9">
      <c r="A12" s="14"/>
      <c r="B12" s="14"/>
      <c r="C12" s="14"/>
      <c r="D12" s="14"/>
      <c r="E12" s="14"/>
      <c r="F12" s="14"/>
      <c r="G12" s="14"/>
      <c r="H12" s="14"/>
      <c r="I12" s="14"/>
    </row>
    <row r="13" spans="1:9">
      <c r="A13" s="64" t="s">
        <v>9</v>
      </c>
      <c r="B13" s="59"/>
      <c r="C13" s="59"/>
      <c r="D13" s="59"/>
      <c r="E13" s="59"/>
      <c r="F13" s="59"/>
      <c r="G13" s="59"/>
      <c r="H13" s="59"/>
      <c r="I13" s="59"/>
    </row>
    <row r="14" spans="1:9">
      <c r="A14" s="59"/>
      <c r="B14" s="59"/>
      <c r="C14" s="59"/>
      <c r="D14" s="59"/>
      <c r="E14" s="59"/>
      <c r="F14" s="59"/>
      <c r="G14" s="59"/>
      <c r="H14" s="59"/>
      <c r="I14" s="59"/>
    </row>
    <row r="15" spans="1:9">
      <c r="A15" s="59"/>
      <c r="B15" s="59"/>
      <c r="C15" s="59"/>
      <c r="D15" s="59"/>
      <c r="E15" s="59"/>
      <c r="F15" s="59"/>
      <c r="G15" s="59"/>
      <c r="H15" s="59"/>
      <c r="I15" s="59"/>
    </row>
    <row r="16" spans="1:9">
      <c r="A16" s="59"/>
      <c r="B16" s="59"/>
      <c r="C16" s="59"/>
      <c r="D16" s="59"/>
      <c r="E16" s="59"/>
      <c r="F16" s="59"/>
      <c r="G16" s="59"/>
      <c r="H16" s="59"/>
      <c r="I16" s="59"/>
    </row>
    <row r="17" spans="1:9">
      <c r="A17" s="14"/>
      <c r="B17" s="14"/>
      <c r="C17" s="14"/>
      <c r="D17" s="14"/>
      <c r="E17" s="14"/>
      <c r="F17" s="14"/>
      <c r="G17" s="14"/>
      <c r="H17" s="14"/>
      <c r="I17" s="14"/>
    </row>
    <row r="18" spans="1:9">
      <c r="A18" s="64" t="s">
        <v>39</v>
      </c>
      <c r="B18" s="59"/>
      <c r="C18" s="59"/>
      <c r="D18" s="59"/>
      <c r="E18" s="59"/>
      <c r="F18" s="59"/>
      <c r="G18" s="59"/>
      <c r="H18" s="59"/>
      <c r="I18" s="59"/>
    </row>
    <row r="19" spans="1:9">
      <c r="A19" s="59"/>
      <c r="B19" s="59"/>
      <c r="C19" s="59"/>
      <c r="D19" s="59"/>
      <c r="E19" s="59"/>
      <c r="F19" s="59"/>
      <c r="G19" s="59"/>
      <c r="H19" s="59"/>
      <c r="I19" s="59"/>
    </row>
    <row r="20" spans="1:9">
      <c r="A20" s="10"/>
      <c r="B20" s="10"/>
      <c r="C20" s="10"/>
      <c r="D20" s="10"/>
      <c r="E20" s="10"/>
      <c r="F20" s="10"/>
      <c r="G20" s="10"/>
      <c r="H20" s="10"/>
      <c r="I20" s="10"/>
    </row>
    <row r="21" spans="1:9" ht="18.75">
      <c r="A21" s="21" t="s">
        <v>1</v>
      </c>
      <c r="B21" s="20" t="s">
        <v>10</v>
      </c>
      <c r="C21" s="15"/>
      <c r="D21" s="15"/>
      <c r="E21" s="3"/>
    </row>
    <row r="22" spans="1:9" ht="18.75">
      <c r="A22" s="17">
        <v>0</v>
      </c>
      <c r="B22" s="19">
        <f>13/(0.93^A22+0.05)</f>
        <v>12.38095238095238</v>
      </c>
      <c r="E22" s="3"/>
    </row>
    <row r="23" spans="1:9">
      <c r="A23" s="17">
        <v>10</v>
      </c>
      <c r="B23" s="19">
        <f t="shared" ref="B23:B43" si="0">13/(0.93^A23+0.05)</f>
        <v>24.345375914552598</v>
      </c>
    </row>
    <row r="24" spans="1:9">
      <c r="A24" s="17">
        <v>20</v>
      </c>
      <c r="B24" s="19">
        <f t="shared" si="0"/>
        <v>45.736178983849165</v>
      </c>
    </row>
    <row r="25" spans="1:9">
      <c r="A25" s="17">
        <v>30</v>
      </c>
      <c r="B25" s="19">
        <f t="shared" si="0"/>
        <v>79.575205270125352</v>
      </c>
    </row>
    <row r="26" spans="1:9">
      <c r="A26" s="17">
        <v>40</v>
      </c>
      <c r="B26" s="19">
        <f t="shared" si="0"/>
        <v>123.96554337761765</v>
      </c>
    </row>
    <row r="27" spans="1:9">
      <c r="A27" s="17">
        <v>50</v>
      </c>
      <c r="B27" s="19">
        <f t="shared" si="0"/>
        <v>169.81240089656012</v>
      </c>
    </row>
    <row r="28" spans="1:9">
      <c r="A28" s="17">
        <v>60</v>
      </c>
      <c r="B28" s="19">
        <f t="shared" si="0"/>
        <v>206.83450125636392</v>
      </c>
    </row>
    <row r="29" spans="1:9">
      <c r="A29" s="17">
        <v>70</v>
      </c>
      <c r="B29" s="19">
        <f t="shared" si="0"/>
        <v>231.23349278667402</v>
      </c>
    </row>
    <row r="30" spans="1:9">
      <c r="A30" s="17">
        <v>80</v>
      </c>
      <c r="B30" s="19">
        <f t="shared" si="0"/>
        <v>245.23452278574445</v>
      </c>
    </row>
    <row r="31" spans="1:9">
      <c r="A31" s="17">
        <v>90</v>
      </c>
      <c r="B31" s="19">
        <f t="shared" si="0"/>
        <v>252.63802920402779</v>
      </c>
    </row>
    <row r="32" spans="1:9">
      <c r="A32" s="17">
        <v>100</v>
      </c>
      <c r="B32" s="19">
        <f t="shared" si="0"/>
        <v>256.38410387427365</v>
      </c>
    </row>
    <row r="33" spans="1:9">
      <c r="A33" s="17">
        <v>110</v>
      </c>
      <c r="B33" s="19">
        <f t="shared" si="0"/>
        <v>258.23732054157477</v>
      </c>
    </row>
    <row r="34" spans="1:9">
      <c r="A34" s="22">
        <v>120</v>
      </c>
      <c r="B34" s="23">
        <f t="shared" si="0"/>
        <v>259.14389938011243</v>
      </c>
    </row>
    <row r="35" spans="1:9">
      <c r="A35" s="22">
        <v>130</v>
      </c>
      <c r="B35" s="23">
        <f t="shared" si="0"/>
        <v>259.58495725235917</v>
      </c>
    </row>
    <row r="36" spans="1:9">
      <c r="A36" s="22">
        <v>140</v>
      </c>
      <c r="B36" s="23">
        <f t="shared" si="0"/>
        <v>259.79896105191449</v>
      </c>
      <c r="D36" s="57" t="s">
        <v>26</v>
      </c>
      <c r="E36" s="59"/>
      <c r="F36" s="59"/>
      <c r="G36" s="59"/>
      <c r="H36" s="59"/>
      <c r="I36" s="59"/>
    </row>
    <row r="37" spans="1:9">
      <c r="A37" s="22">
        <v>150</v>
      </c>
      <c r="B37" s="23">
        <f t="shared" si="0"/>
        <v>259.90266186828757</v>
      </c>
      <c r="D37" s="59"/>
      <c r="E37" s="59"/>
      <c r="F37" s="59"/>
      <c r="G37" s="59"/>
      <c r="H37" s="59"/>
      <c r="I37" s="59"/>
    </row>
    <row r="38" spans="1:9">
      <c r="A38" s="22">
        <v>160</v>
      </c>
      <c r="B38" s="23">
        <f t="shared" si="0"/>
        <v>259.95288096372849</v>
      </c>
      <c r="D38" s="59"/>
      <c r="E38" s="59"/>
      <c r="F38" s="59"/>
      <c r="G38" s="59"/>
      <c r="H38" s="59"/>
      <c r="I38" s="59"/>
    </row>
    <row r="39" spans="1:9">
      <c r="A39" s="22">
        <v>170</v>
      </c>
      <c r="B39" s="23">
        <f t="shared" si="0"/>
        <v>259.97719308729353</v>
      </c>
      <c r="D39" s="59"/>
      <c r="E39" s="59"/>
      <c r="F39" s="59"/>
      <c r="G39" s="59"/>
      <c r="H39" s="59"/>
      <c r="I39" s="59"/>
    </row>
    <row r="40" spans="1:9">
      <c r="A40" s="22">
        <v>180</v>
      </c>
      <c r="B40" s="23">
        <f t="shared" si="0"/>
        <v>259.98896135811003</v>
      </c>
    </row>
    <row r="41" spans="1:9">
      <c r="A41" s="22">
        <v>190</v>
      </c>
      <c r="B41" s="23">
        <f t="shared" si="0"/>
        <v>259.99465737558262</v>
      </c>
    </row>
    <row r="42" spans="1:9">
      <c r="A42" s="22">
        <v>200</v>
      </c>
      <c r="B42" s="23">
        <f t="shared" si="0"/>
        <v>259.99741423689017</v>
      </c>
    </row>
    <row r="43" spans="1:9">
      <c r="A43" s="22">
        <v>210</v>
      </c>
      <c r="B43" s="23">
        <f t="shared" si="0"/>
        <v>259.99874852998181</v>
      </c>
    </row>
  </sheetData>
  <mergeCells count="5">
    <mergeCell ref="D36:I39"/>
    <mergeCell ref="A3:I5"/>
    <mergeCell ref="A9:I11"/>
    <mergeCell ref="A13:I16"/>
    <mergeCell ref="A18:I1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J73"/>
  <sheetViews>
    <sheetView zoomScaleNormal="100" workbookViewId="0"/>
  </sheetViews>
  <sheetFormatPr defaultRowHeight="15"/>
  <cols>
    <col min="3" max="3" width="3.7109375" customWidth="1"/>
    <col min="6" max="6" width="25" customWidth="1"/>
    <col min="9" max="9" width="6.7109375" customWidth="1"/>
  </cols>
  <sheetData>
    <row r="1" spans="1:9" ht="18.75">
      <c r="A1" s="5" t="s">
        <v>11</v>
      </c>
      <c r="B1" s="5"/>
      <c r="C1" s="5"/>
      <c r="D1" s="5"/>
    </row>
    <row r="3" spans="1:9" ht="15" customHeight="1">
      <c r="A3" s="60" t="s">
        <v>27</v>
      </c>
      <c r="B3" s="60"/>
      <c r="C3" s="60"/>
      <c r="D3" s="60"/>
      <c r="E3" s="60"/>
      <c r="F3" s="60"/>
      <c r="G3" s="60"/>
      <c r="H3" s="60"/>
      <c r="I3" s="60"/>
    </row>
    <row r="4" spans="1:9">
      <c r="A4" s="60"/>
      <c r="B4" s="60"/>
      <c r="C4" s="60"/>
      <c r="D4" s="60"/>
      <c r="E4" s="60"/>
      <c r="F4" s="60"/>
      <c r="G4" s="60"/>
      <c r="H4" s="60"/>
      <c r="I4" s="60"/>
    </row>
    <row r="5" spans="1:9">
      <c r="A5" s="61" t="s">
        <v>40</v>
      </c>
      <c r="B5" s="61"/>
      <c r="C5" s="61"/>
      <c r="D5" s="61"/>
      <c r="E5" s="61"/>
      <c r="F5" s="61"/>
      <c r="G5" s="61"/>
      <c r="H5" s="61"/>
      <c r="I5" s="61"/>
    </row>
    <row r="6" spans="1:9">
      <c r="A6" s="61"/>
      <c r="B6" s="61"/>
      <c r="C6" s="61"/>
      <c r="D6" s="61"/>
      <c r="E6" s="61"/>
      <c r="F6" s="61"/>
      <c r="G6" s="61"/>
      <c r="H6" s="61"/>
      <c r="I6" s="61"/>
    </row>
    <row r="7" spans="1:9">
      <c r="A7" s="61" t="s">
        <v>41</v>
      </c>
      <c r="B7" s="61"/>
      <c r="C7" s="61"/>
      <c r="D7" s="61"/>
      <c r="E7" s="61"/>
      <c r="F7" s="61"/>
      <c r="G7" s="61"/>
      <c r="H7" s="61"/>
      <c r="I7" s="61"/>
    </row>
    <row r="8" spans="1:9">
      <c r="A8" s="61"/>
      <c r="B8" s="61"/>
      <c r="C8" s="61"/>
      <c r="D8" s="61"/>
      <c r="E8" s="61"/>
      <c r="F8" s="61"/>
      <c r="G8" s="61"/>
      <c r="H8" s="61"/>
      <c r="I8" s="61"/>
    </row>
    <row r="9" spans="1:9">
      <c r="A9" s="61"/>
      <c r="B9" s="61"/>
      <c r="C9" s="61"/>
      <c r="D9" s="61"/>
      <c r="E9" s="61"/>
      <c r="F9" s="61"/>
      <c r="G9" s="61"/>
      <c r="H9" s="61"/>
      <c r="I9" s="61"/>
    </row>
    <row r="10" spans="1:9">
      <c r="A10" s="61" t="s">
        <v>28</v>
      </c>
      <c r="B10" s="61"/>
      <c r="C10" s="61"/>
      <c r="D10" s="61"/>
      <c r="E10" s="61"/>
      <c r="F10" s="61"/>
      <c r="G10" s="61"/>
      <c r="H10" s="61"/>
      <c r="I10" s="61"/>
    </row>
    <row r="11" spans="1:9" ht="14.25" customHeight="1">
      <c r="A11" s="61" t="s">
        <v>29</v>
      </c>
      <c r="B11" s="61"/>
      <c r="C11" s="61"/>
      <c r="D11" s="61"/>
      <c r="E11" s="61"/>
      <c r="F11" s="61"/>
      <c r="G11" s="61"/>
      <c r="H11" s="61"/>
      <c r="I11" s="61"/>
    </row>
    <row r="13" spans="1:9">
      <c r="A13" s="64" t="s">
        <v>49</v>
      </c>
      <c r="B13" s="64"/>
      <c r="C13" s="64"/>
      <c r="D13" s="64"/>
      <c r="E13" s="64"/>
      <c r="F13" s="64"/>
      <c r="G13" s="64"/>
      <c r="H13" s="64"/>
      <c r="I13" s="64"/>
    </row>
    <row r="14" spans="1:9">
      <c r="A14" s="64"/>
      <c r="B14" s="64"/>
      <c r="C14" s="64"/>
      <c r="D14" s="64"/>
      <c r="E14" s="64"/>
      <c r="F14" s="64"/>
      <c r="G14" s="64"/>
      <c r="H14" s="64"/>
      <c r="I14" s="64"/>
    </row>
    <row r="15" spans="1:9">
      <c r="A15" s="64"/>
      <c r="B15" s="64"/>
      <c r="C15" s="64"/>
      <c r="D15" s="64"/>
      <c r="E15" s="64"/>
      <c r="F15" s="64"/>
      <c r="G15" s="64"/>
      <c r="H15" s="64"/>
      <c r="I15" s="64"/>
    </row>
    <row r="16" spans="1:9">
      <c r="A16" s="64"/>
      <c r="B16" s="64"/>
      <c r="C16" s="64"/>
      <c r="D16" s="64"/>
      <c r="E16" s="64"/>
      <c r="F16" s="64"/>
      <c r="G16" s="64"/>
      <c r="H16" s="64"/>
      <c r="I16" s="64"/>
    </row>
    <row r="17" spans="1:9">
      <c r="A17" s="64"/>
      <c r="B17" s="64"/>
      <c r="C17" s="64"/>
      <c r="D17" s="64"/>
      <c r="E17" s="64"/>
      <c r="F17" s="64"/>
      <c r="G17" s="64"/>
      <c r="H17" s="64"/>
      <c r="I17" s="64"/>
    </row>
    <row r="18" spans="1:9">
      <c r="A18" s="64"/>
      <c r="B18" s="64"/>
      <c r="C18" s="64"/>
      <c r="D18" s="64"/>
      <c r="E18" s="64"/>
      <c r="F18" s="64"/>
      <c r="G18" s="64"/>
      <c r="H18" s="64"/>
      <c r="I18" s="64"/>
    </row>
    <row r="19" spans="1:9">
      <c r="A19" s="64"/>
      <c r="B19" s="64"/>
      <c r="C19" s="64"/>
      <c r="D19" s="64"/>
      <c r="E19" s="64"/>
      <c r="F19" s="64"/>
      <c r="G19" s="64"/>
      <c r="H19" s="64"/>
      <c r="I19" s="64"/>
    </row>
    <row r="20" spans="1:9" ht="15" customHeight="1">
      <c r="A20" s="64"/>
      <c r="B20" s="64"/>
      <c r="C20" s="64"/>
      <c r="D20" s="64"/>
      <c r="E20" s="64"/>
      <c r="F20" s="64"/>
      <c r="G20" s="64"/>
      <c r="H20" s="64"/>
      <c r="I20" s="64"/>
    </row>
    <row r="21" spans="1:9" ht="15" customHeight="1">
      <c r="A21" s="64"/>
      <c r="B21" s="64"/>
      <c r="C21" s="64"/>
      <c r="D21" s="64"/>
      <c r="E21" s="64"/>
      <c r="F21" s="64"/>
      <c r="G21" s="64"/>
      <c r="H21" s="64"/>
      <c r="I21" s="64"/>
    </row>
    <row r="22" spans="1:9" ht="15" customHeight="1">
      <c r="A22" s="72"/>
      <c r="B22" s="72"/>
      <c r="C22" s="72"/>
      <c r="D22" s="72"/>
      <c r="E22" s="72"/>
      <c r="F22" s="72"/>
      <c r="G22" s="72"/>
      <c r="H22" s="72"/>
      <c r="I22" s="72"/>
    </row>
    <row r="23" spans="1:9" ht="15" customHeight="1">
      <c r="A23" s="16" t="s">
        <v>1</v>
      </c>
      <c r="B23" s="25" t="s">
        <v>12</v>
      </c>
      <c r="C23" s="26"/>
      <c r="D23" s="26"/>
      <c r="E23" s="73"/>
    </row>
    <row r="24" spans="1:9" ht="15" customHeight="1">
      <c r="A24" s="17">
        <v>0</v>
      </c>
      <c r="B24" s="23">
        <f>235-105*EXP(-0.3*A24)</f>
        <v>130</v>
      </c>
    </row>
    <row r="25" spans="1:9" ht="15" customHeight="1">
      <c r="A25" s="17">
        <v>1</v>
      </c>
      <c r="B25" s="19">
        <f t="shared" ref="B25:B26" si="0">235-105*EXP(-0.3*A25)</f>
        <v>157.21408682841962</v>
      </c>
      <c r="E25" s="3"/>
    </row>
    <row r="26" spans="1:9" ht="15" customHeight="1">
      <c r="A26" s="17">
        <v>2</v>
      </c>
      <c r="B26" s="19">
        <f t="shared" si="0"/>
        <v>177.37477821012723</v>
      </c>
      <c r="E26" s="3"/>
    </row>
    <row r="27" spans="1:9" ht="15" customHeight="1">
      <c r="A27" s="17">
        <v>3</v>
      </c>
      <c r="B27" s="19">
        <f t="shared" ref="B27:B44" si="1">235-105*EXP(-0.3*A27)</f>
        <v>192.3101857272371</v>
      </c>
      <c r="E27" s="3"/>
    </row>
    <row r="28" spans="1:9" ht="15" customHeight="1">
      <c r="A28" s="31">
        <v>4</v>
      </c>
      <c r="B28" s="32">
        <f t="shared" si="1"/>
        <v>203.37460774921877</v>
      </c>
      <c r="E28" s="3"/>
    </row>
    <row r="29" spans="1:9" ht="15" customHeight="1">
      <c r="A29" s="17">
        <v>5</v>
      </c>
      <c r="B29" s="19">
        <f t="shared" si="1"/>
        <v>211.57133318441487</v>
      </c>
      <c r="E29" s="3"/>
    </row>
    <row r="30" spans="1:9" ht="15" customHeight="1">
      <c r="A30" s="17">
        <v>6</v>
      </c>
      <c r="B30" s="19">
        <f t="shared" si="1"/>
        <v>217.64361673673341</v>
      </c>
      <c r="E30" s="3"/>
    </row>
    <row r="31" spans="1:9" ht="15" customHeight="1">
      <c r="A31" s="17">
        <v>7</v>
      </c>
      <c r="B31" s="19">
        <f t="shared" si="1"/>
        <v>222.1420750334369</v>
      </c>
      <c r="E31" s="3"/>
    </row>
    <row r="32" spans="1:9" ht="15" customHeight="1">
      <c r="A32" s="17">
        <v>8</v>
      </c>
      <c r="B32" s="19">
        <f t="shared" si="1"/>
        <v>225.47461490461168</v>
      </c>
      <c r="E32" s="3"/>
    </row>
    <row r="33" spans="1:10" ht="15" customHeight="1">
      <c r="A33" s="17">
        <v>9</v>
      </c>
      <c r="B33" s="19">
        <f t="shared" si="1"/>
        <v>227.94342116232627</v>
      </c>
      <c r="E33" s="3"/>
    </row>
    <row r="34" spans="1:10" ht="15" customHeight="1">
      <c r="A34" s="17">
        <v>10</v>
      </c>
      <c r="B34" s="19">
        <f t="shared" si="1"/>
        <v>229.77235782137427</v>
      </c>
      <c r="D34" s="59" t="s">
        <v>50</v>
      </c>
      <c r="E34" s="59"/>
      <c r="F34" s="59"/>
    </row>
    <row r="35" spans="1:10" ht="15" customHeight="1">
      <c r="A35" s="17">
        <v>11</v>
      </c>
      <c r="B35" s="19">
        <f t="shared" si="1"/>
        <v>231.12726742286981</v>
      </c>
      <c r="D35" s="59"/>
      <c r="E35" s="59"/>
      <c r="F35" s="59"/>
      <c r="G35" s="16" t="s">
        <v>1</v>
      </c>
      <c r="H35" s="25" t="s">
        <v>36</v>
      </c>
      <c r="I35" s="36"/>
      <c r="J35" s="36"/>
    </row>
    <row r="36" spans="1:10" ht="15" customHeight="1">
      <c r="A36" s="17">
        <v>12</v>
      </c>
      <c r="B36" s="19">
        <f t="shared" si="1"/>
        <v>232.13100914303428</v>
      </c>
      <c r="D36" s="59"/>
      <c r="E36" s="59"/>
      <c r="F36" s="59"/>
      <c r="G36" s="17">
        <v>3</v>
      </c>
      <c r="H36" s="33">
        <f>235-105*EXP(-0.3*G36)</f>
        <v>192.3101857272371</v>
      </c>
    </row>
    <row r="37" spans="1:10" ht="15" customHeight="1">
      <c r="A37" s="17">
        <v>13</v>
      </c>
      <c r="B37" s="19">
        <f t="shared" si="1"/>
        <v>232.87459929819053</v>
      </c>
      <c r="D37" s="59"/>
      <c r="E37" s="59"/>
      <c r="F37" s="59"/>
      <c r="G37" s="17">
        <v>3.1</v>
      </c>
      <c r="H37" s="33">
        <f t="shared" ref="H37:H43" si="2">235-105*EXP(-0.3*G37)</f>
        <v>193.57186041098188</v>
      </c>
    </row>
    <row r="38" spans="1:10" ht="15" customHeight="1">
      <c r="A38" s="17">
        <v>14</v>
      </c>
      <c r="B38" s="19">
        <f t="shared" si="1"/>
        <v>233.42546443384984</v>
      </c>
      <c r="D38" s="59"/>
      <c r="E38" s="59"/>
      <c r="F38" s="59"/>
      <c r="G38" s="17">
        <v>3.2</v>
      </c>
      <c r="H38" s="33">
        <f t="shared" si="2"/>
        <v>194.79624697261323</v>
      </c>
    </row>
    <row r="39" spans="1:10" ht="15" customHeight="1">
      <c r="A39" s="17">
        <v>15</v>
      </c>
      <c r="B39" s="19">
        <f t="shared" si="1"/>
        <v>233.83355536348455</v>
      </c>
      <c r="D39" s="59"/>
      <c r="E39" s="59"/>
      <c r="F39" s="59"/>
      <c r="G39" s="17">
        <v>3.3</v>
      </c>
      <c r="H39" s="33">
        <f t="shared" si="2"/>
        <v>195.98444744268519</v>
      </c>
    </row>
    <row r="40" spans="1:10" ht="15" customHeight="1">
      <c r="A40" s="17">
        <v>16</v>
      </c>
      <c r="B40" s="19">
        <f t="shared" si="1"/>
        <v>234.1358765598529</v>
      </c>
      <c r="D40" s="59"/>
      <c r="E40" s="59"/>
      <c r="F40" s="59"/>
      <c r="G40" s="17">
        <v>3.4</v>
      </c>
      <c r="H40" s="33">
        <f t="shared" si="2"/>
        <v>197.1375312818268</v>
      </c>
    </row>
    <row r="41" spans="1:10" ht="15" customHeight="1">
      <c r="A41" s="17">
        <v>17</v>
      </c>
      <c r="B41" s="19">
        <f t="shared" si="1"/>
        <v>234.35984161062086</v>
      </c>
      <c r="D41" s="59"/>
      <c r="E41" s="59"/>
      <c r="F41" s="59"/>
      <c r="G41" s="17">
        <v>3.5</v>
      </c>
      <c r="H41" s="33">
        <f t="shared" si="2"/>
        <v>198.25653634332869</v>
      </c>
    </row>
    <row r="42" spans="1:10" ht="15" customHeight="1">
      <c r="A42" s="17">
        <v>18</v>
      </c>
      <c r="B42" s="19">
        <f t="shared" si="1"/>
        <v>234.52575900102568</v>
      </c>
      <c r="D42" s="10"/>
      <c r="E42" s="10"/>
      <c r="F42" s="10"/>
      <c r="G42" s="29">
        <v>3.6</v>
      </c>
      <c r="H42" s="30">
        <f t="shared" si="2"/>
        <v>199.34246980728139</v>
      </c>
    </row>
    <row r="43" spans="1:10" ht="15" customHeight="1">
      <c r="A43" s="17">
        <v>19</v>
      </c>
      <c r="B43" s="19">
        <f t="shared" si="1"/>
        <v>234.64867362696552</v>
      </c>
      <c r="D43" s="10"/>
      <c r="E43" s="10"/>
      <c r="F43" s="10"/>
      <c r="G43" s="29">
        <v>3.7</v>
      </c>
      <c r="H43" s="30">
        <f t="shared" si="2"/>
        <v>200.39630908710515</v>
      </c>
    </row>
    <row r="44" spans="1:10" ht="15" customHeight="1">
      <c r="A44" s="17">
        <v>20</v>
      </c>
      <c r="B44" s="19">
        <f t="shared" si="1"/>
        <v>234.73973102145004</v>
      </c>
      <c r="D44" s="10"/>
      <c r="E44" s="10"/>
      <c r="F44" s="10"/>
      <c r="G44" s="56" t="s">
        <v>13</v>
      </c>
      <c r="H44" s="56"/>
    </row>
    <row r="45" spans="1:10" ht="15" customHeight="1">
      <c r="A45" s="17">
        <v>21</v>
      </c>
      <c r="B45" s="19">
        <f t="shared" ref="B45:B48" si="3">235-105*EXP(-0.3*A45)</f>
        <v>234.80718799841196</v>
      </c>
      <c r="D45" s="10"/>
      <c r="E45" s="10"/>
      <c r="F45" s="10"/>
      <c r="G45" s="55"/>
      <c r="H45" s="10"/>
    </row>
    <row r="46" spans="1:10">
      <c r="A46" s="17">
        <v>22</v>
      </c>
      <c r="B46" s="19">
        <f t="shared" si="3"/>
        <v>234.85716135605747</v>
      </c>
      <c r="D46" s="10"/>
      <c r="E46" s="10"/>
      <c r="F46" s="10"/>
      <c r="G46" s="55"/>
      <c r="H46" s="10"/>
      <c r="I46" s="10"/>
    </row>
    <row r="47" spans="1:10">
      <c r="A47" s="27">
        <v>23</v>
      </c>
      <c r="B47" s="28">
        <f t="shared" si="3"/>
        <v>234.89418252994992</v>
      </c>
      <c r="D47" s="65" t="s">
        <v>51</v>
      </c>
      <c r="E47" s="65"/>
      <c r="F47" s="65"/>
      <c r="G47" s="65"/>
      <c r="H47" s="65"/>
      <c r="I47" s="65"/>
    </row>
    <row r="48" spans="1:10">
      <c r="A48" s="27">
        <v>24</v>
      </c>
      <c r="B48" s="28">
        <f t="shared" si="3"/>
        <v>234.92160849012046</v>
      </c>
      <c r="D48" s="65"/>
      <c r="E48" s="65"/>
      <c r="F48" s="65"/>
      <c r="G48" s="65"/>
      <c r="H48" s="65"/>
      <c r="I48" s="65"/>
    </row>
    <row r="49" spans="1:9">
      <c r="A49" s="35">
        <v>25</v>
      </c>
      <c r="B49" s="33">
        <f t="shared" ref="B49:B60" si="4">235-105*EXP(-0.3*A49)</f>
        <v>234.94192614113447</v>
      </c>
      <c r="D49" s="65"/>
      <c r="E49" s="65"/>
      <c r="F49" s="65"/>
      <c r="G49" s="65"/>
      <c r="H49" s="65"/>
      <c r="I49" s="65"/>
    </row>
    <row r="50" spans="1:9">
      <c r="A50" s="35">
        <v>26</v>
      </c>
      <c r="B50" s="33">
        <f t="shared" si="4"/>
        <v>234.95697782720711</v>
      </c>
      <c r="D50" s="65"/>
      <c r="E50" s="65"/>
      <c r="F50" s="65"/>
      <c r="G50" s="65"/>
      <c r="H50" s="65"/>
      <c r="I50" s="65"/>
    </row>
    <row r="51" spans="1:9">
      <c r="A51" s="35">
        <v>27</v>
      </c>
      <c r="B51" s="33">
        <f t="shared" si="4"/>
        <v>234.96812839050173</v>
      </c>
      <c r="D51" s="65"/>
      <c r="E51" s="65"/>
      <c r="F51" s="65"/>
      <c r="G51" s="65"/>
      <c r="H51" s="65"/>
      <c r="I51" s="65"/>
    </row>
    <row r="52" spans="1:9">
      <c r="A52" s="35">
        <v>28</v>
      </c>
      <c r="B52" s="33">
        <f t="shared" si="4"/>
        <v>234.97638893096121</v>
      </c>
      <c r="D52" s="61" t="s">
        <v>52</v>
      </c>
      <c r="E52" s="61"/>
      <c r="F52" s="61"/>
      <c r="G52" s="61"/>
      <c r="H52" s="61"/>
      <c r="I52" s="61"/>
    </row>
    <row r="53" spans="1:9">
      <c r="A53" s="35">
        <v>29</v>
      </c>
      <c r="B53" s="33">
        <f t="shared" si="4"/>
        <v>234.98250848984631</v>
      </c>
      <c r="D53" s="61"/>
      <c r="E53" s="61"/>
      <c r="F53" s="61"/>
      <c r="G53" s="61"/>
      <c r="H53" s="61"/>
      <c r="I53" s="61"/>
    </row>
    <row r="54" spans="1:9">
      <c r="A54" s="35">
        <v>30</v>
      </c>
      <c r="B54" s="33">
        <f t="shared" si="4"/>
        <v>234.98704197057089</v>
      </c>
    </row>
    <row r="55" spans="1:9" ht="15" customHeight="1">
      <c r="A55" s="35">
        <v>31</v>
      </c>
      <c r="B55" s="33">
        <f t="shared" si="4"/>
        <v>234.99040045569478</v>
      </c>
    </row>
    <row r="56" spans="1:9">
      <c r="A56" s="35">
        <v>32</v>
      </c>
      <c r="B56" s="33">
        <f t="shared" si="4"/>
        <v>234.99288848266846</v>
      </c>
    </row>
    <row r="57" spans="1:9">
      <c r="A57" s="35">
        <v>33</v>
      </c>
      <c r="B57" s="33">
        <f t="shared" si="4"/>
        <v>234.9947316583841</v>
      </c>
    </row>
    <row r="58" spans="1:9">
      <c r="A58" s="35">
        <v>34</v>
      </c>
      <c r="B58" s="34">
        <f t="shared" si="4"/>
        <v>234.99609711653818</v>
      </c>
    </row>
    <row r="59" spans="1:9">
      <c r="A59" s="35">
        <v>35</v>
      </c>
      <c r="B59" s="34">
        <f t="shared" si="4"/>
        <v>234.99710867281829</v>
      </c>
    </row>
    <row r="60" spans="1:9" ht="15" customHeight="1">
      <c r="A60" s="35">
        <v>36</v>
      </c>
      <c r="B60" s="34">
        <f t="shared" si="4"/>
        <v>234.99785805214182</v>
      </c>
    </row>
    <row r="61" spans="1:9">
      <c r="A61" s="35"/>
      <c r="B61" s="33"/>
    </row>
    <row r="62" spans="1:9">
      <c r="A62" s="35"/>
      <c r="B62" s="33"/>
    </row>
    <row r="63" spans="1:9">
      <c r="A63" s="35"/>
      <c r="B63" s="33"/>
    </row>
    <row r="64" spans="1:9">
      <c r="A64" s="35"/>
      <c r="B64" s="33"/>
    </row>
    <row r="65" spans="1:2">
      <c r="A65" s="35"/>
      <c r="B65" s="33"/>
    </row>
    <row r="66" spans="1:2" ht="15" customHeight="1">
      <c r="A66" s="35"/>
      <c r="B66" s="33"/>
    </row>
    <row r="67" spans="1:2">
      <c r="A67" s="35"/>
      <c r="B67" s="33"/>
    </row>
    <row r="68" spans="1:2">
      <c r="A68" s="35"/>
      <c r="B68" s="33"/>
    </row>
    <row r="69" spans="1:2">
      <c r="A69" s="35"/>
      <c r="B69" s="33"/>
    </row>
    <row r="70" spans="1:2">
      <c r="A70" s="35"/>
      <c r="B70" s="33"/>
    </row>
    <row r="71" spans="1:2" ht="14.25" customHeight="1">
      <c r="A71" s="35"/>
      <c r="B71" s="33"/>
    </row>
    <row r="72" spans="1:2">
      <c r="A72" s="35"/>
      <c r="B72" s="33"/>
    </row>
    <row r="73" spans="1:2">
      <c r="A73" s="36"/>
      <c r="B73" s="36"/>
    </row>
  </sheetData>
  <mergeCells count="9">
    <mergeCell ref="A10:I10"/>
    <mergeCell ref="A7:I9"/>
    <mergeCell ref="A5:I6"/>
    <mergeCell ref="A3:I4"/>
    <mergeCell ref="D34:F41"/>
    <mergeCell ref="D52:I53"/>
    <mergeCell ref="D47:I51"/>
    <mergeCell ref="A13:I22"/>
    <mergeCell ref="A11:I1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dimension ref="A1:O73"/>
  <sheetViews>
    <sheetView zoomScaleNormal="100" workbookViewId="0"/>
  </sheetViews>
  <sheetFormatPr defaultRowHeight="15"/>
  <cols>
    <col min="2" max="2" width="10.140625" bestFit="1" customWidth="1"/>
    <col min="7" max="7" width="16.85546875" customWidth="1"/>
    <col min="9" max="9" width="8.5703125" customWidth="1"/>
  </cols>
  <sheetData>
    <row r="1" spans="1:9" ht="18.75">
      <c r="A1" s="5" t="s">
        <v>37</v>
      </c>
      <c r="B1" s="4"/>
      <c r="C1" s="4"/>
      <c r="D1" s="4"/>
      <c r="E1" s="4"/>
      <c r="F1" s="4"/>
    </row>
    <row r="3" spans="1:9" ht="15" customHeight="1">
      <c r="A3" s="60" t="s">
        <v>35</v>
      </c>
      <c r="B3" s="60"/>
      <c r="C3" s="60"/>
      <c r="D3" s="60"/>
      <c r="E3" s="60"/>
      <c r="F3" s="60"/>
      <c r="G3" s="60"/>
      <c r="H3" s="60"/>
      <c r="I3" s="60"/>
    </row>
    <row r="4" spans="1:9">
      <c r="A4" s="60"/>
      <c r="B4" s="60"/>
      <c r="C4" s="60"/>
      <c r="D4" s="60"/>
      <c r="E4" s="60"/>
      <c r="F4" s="60"/>
      <c r="G4" s="60"/>
      <c r="H4" s="60"/>
      <c r="I4" s="60"/>
    </row>
    <row r="5" spans="1:9">
      <c r="A5" s="60"/>
      <c r="B5" s="60"/>
      <c r="C5" s="60"/>
      <c r="D5" s="60"/>
      <c r="E5" s="60"/>
      <c r="F5" s="60"/>
      <c r="G5" s="60"/>
      <c r="H5" s="60"/>
      <c r="I5" s="60"/>
    </row>
    <row r="6" spans="1:9">
      <c r="A6" s="9"/>
      <c r="B6" s="13"/>
      <c r="C6" s="66" t="s">
        <v>53</v>
      </c>
      <c r="D6" s="66"/>
      <c r="E6" s="66"/>
      <c r="F6" s="66"/>
      <c r="G6" s="66"/>
      <c r="H6" s="13"/>
      <c r="I6" s="13"/>
    </row>
    <row r="7" spans="1:9">
      <c r="A7" s="61" t="s">
        <v>54</v>
      </c>
      <c r="B7" s="61"/>
      <c r="C7" s="61"/>
      <c r="D7" s="61"/>
      <c r="E7" s="61"/>
      <c r="F7" s="61"/>
      <c r="G7" s="61"/>
      <c r="H7" s="61"/>
      <c r="I7" s="61"/>
    </row>
    <row r="8" spans="1:9">
      <c r="A8" s="61"/>
      <c r="B8" s="61"/>
      <c r="C8" s="61"/>
      <c r="D8" s="61"/>
      <c r="E8" s="61"/>
      <c r="F8" s="61"/>
      <c r="G8" s="61"/>
      <c r="H8" s="61"/>
      <c r="I8" s="61"/>
    </row>
    <row r="9" spans="1:9">
      <c r="A9" s="61" t="s">
        <v>30</v>
      </c>
      <c r="B9" s="61"/>
      <c r="C9" s="61"/>
      <c r="D9" s="61"/>
      <c r="E9" s="61"/>
      <c r="F9" s="61"/>
      <c r="G9" s="61"/>
      <c r="H9" s="61"/>
      <c r="I9" s="61"/>
    </row>
    <row r="10" spans="1:9">
      <c r="A10" s="61"/>
      <c r="B10" s="61"/>
      <c r="C10" s="61"/>
      <c r="D10" s="61"/>
      <c r="E10" s="61"/>
      <c r="F10" s="61"/>
      <c r="G10" s="61"/>
      <c r="H10" s="61"/>
      <c r="I10" s="61"/>
    </row>
    <row r="11" spans="1:9">
      <c r="A11" s="68" t="s">
        <v>31</v>
      </c>
      <c r="B11" s="68"/>
      <c r="C11" s="68"/>
      <c r="D11" s="68"/>
      <c r="E11" s="68"/>
      <c r="F11" s="68"/>
      <c r="G11" s="68"/>
      <c r="H11" s="68"/>
      <c r="I11" s="68"/>
    </row>
    <row r="12" spans="1:9">
      <c r="A12" s="68"/>
      <c r="B12" s="68"/>
      <c r="C12" s="68"/>
      <c r="D12" s="68"/>
      <c r="E12" s="68"/>
      <c r="F12" s="68"/>
      <c r="G12" s="68"/>
      <c r="H12" s="68"/>
      <c r="I12" s="68"/>
    </row>
    <row r="13" spans="1:9">
      <c r="A13" s="68" t="s">
        <v>32</v>
      </c>
      <c r="B13" s="68"/>
      <c r="C13" s="68"/>
      <c r="D13" s="68"/>
      <c r="E13" s="68"/>
      <c r="F13" s="68"/>
      <c r="G13" s="68"/>
      <c r="H13" s="68"/>
      <c r="I13" s="68"/>
    </row>
    <row r="14" spans="1:9">
      <c r="A14" s="68"/>
      <c r="B14" s="68"/>
      <c r="C14" s="68"/>
      <c r="D14" s="68"/>
      <c r="E14" s="68"/>
      <c r="F14" s="68"/>
      <c r="G14" s="68"/>
      <c r="H14" s="68"/>
      <c r="I14" s="68"/>
    </row>
    <row r="15" spans="1:9">
      <c r="A15" s="69" t="s">
        <v>33</v>
      </c>
      <c r="B15" s="69"/>
      <c r="C15" s="69"/>
      <c r="D15" s="69"/>
      <c r="E15" s="69"/>
      <c r="F15" s="69"/>
      <c r="G15" s="69"/>
      <c r="H15" s="69"/>
      <c r="I15" s="69"/>
    </row>
    <row r="16" spans="1:9">
      <c r="A16" s="68" t="s">
        <v>34</v>
      </c>
      <c r="B16" s="68"/>
      <c r="C16" s="68"/>
      <c r="D16" s="68"/>
      <c r="E16" s="68"/>
      <c r="F16" s="68"/>
      <c r="G16" s="68"/>
      <c r="H16" s="68"/>
      <c r="I16" s="68"/>
    </row>
    <row r="17" spans="1:11">
      <c r="A17" s="68"/>
      <c r="B17" s="68"/>
      <c r="C17" s="68"/>
      <c r="D17" s="68"/>
      <c r="E17" s="68"/>
      <c r="F17" s="68"/>
      <c r="G17" s="68"/>
      <c r="H17" s="68"/>
      <c r="I17" s="68"/>
    </row>
    <row r="18" spans="1:11">
      <c r="A18" s="10"/>
      <c r="B18" s="10"/>
      <c r="C18" s="10"/>
      <c r="D18" s="10"/>
      <c r="E18" s="10"/>
      <c r="F18" s="10"/>
      <c r="G18" s="10"/>
      <c r="H18" s="10"/>
      <c r="I18" s="10"/>
    </row>
    <row r="19" spans="1:11">
      <c r="A19" s="61" t="s">
        <v>55</v>
      </c>
      <c r="B19" s="61"/>
      <c r="C19" s="61"/>
      <c r="D19" s="61"/>
      <c r="E19" s="61"/>
      <c r="F19" s="61"/>
      <c r="G19" s="61"/>
      <c r="H19" s="61"/>
      <c r="I19" s="61"/>
    </row>
    <row r="20" spans="1:11">
      <c r="A20" s="61"/>
      <c r="B20" s="61"/>
      <c r="C20" s="61"/>
      <c r="D20" s="61"/>
      <c r="E20" s="61"/>
      <c r="F20" s="61"/>
      <c r="G20" s="61"/>
      <c r="H20" s="61"/>
      <c r="I20" s="61"/>
    </row>
    <row r="21" spans="1:11">
      <c r="A21" s="61"/>
      <c r="B21" s="61"/>
      <c r="C21" s="61"/>
      <c r="D21" s="61"/>
      <c r="E21" s="61"/>
      <c r="F21" s="61"/>
      <c r="G21" s="61"/>
      <c r="H21" s="61"/>
      <c r="I21" s="61"/>
    </row>
    <row r="22" spans="1:11">
      <c r="A22" s="61"/>
      <c r="B22" s="61"/>
      <c r="C22" s="61"/>
      <c r="D22" s="61"/>
      <c r="E22" s="61"/>
      <c r="F22" s="61"/>
      <c r="G22" s="61"/>
      <c r="H22" s="61"/>
      <c r="I22" s="61"/>
    </row>
    <row r="23" spans="1:11">
      <c r="A23" s="61"/>
      <c r="B23" s="61"/>
      <c r="C23" s="61"/>
      <c r="D23" s="61"/>
      <c r="E23" s="61"/>
      <c r="F23" s="61"/>
      <c r="G23" s="61"/>
      <c r="H23" s="61"/>
      <c r="I23" s="61"/>
    </row>
    <row r="24" spans="1:11">
      <c r="A24" s="61"/>
      <c r="B24" s="61"/>
      <c r="C24" s="61"/>
      <c r="D24" s="61"/>
      <c r="E24" s="61"/>
      <c r="F24" s="61"/>
      <c r="G24" s="61"/>
      <c r="H24" s="61"/>
      <c r="I24" s="61"/>
    </row>
    <row r="25" spans="1:11">
      <c r="A25" s="61"/>
      <c r="B25" s="61"/>
      <c r="C25" s="61"/>
      <c r="D25" s="61"/>
      <c r="E25" s="61"/>
      <c r="F25" s="61"/>
      <c r="G25" s="61"/>
      <c r="H25" s="61"/>
      <c r="I25" s="61"/>
    </row>
    <row r="26" spans="1:11">
      <c r="A26" s="61"/>
      <c r="B26" s="61"/>
      <c r="C26" s="61"/>
      <c r="D26" s="61"/>
      <c r="E26" s="61"/>
      <c r="F26" s="61"/>
      <c r="G26" s="61"/>
      <c r="H26" s="61"/>
      <c r="I26" s="61"/>
    </row>
    <row r="28" spans="1:11">
      <c r="A28" s="18" t="s">
        <v>19</v>
      </c>
      <c r="B28" s="51" t="s">
        <v>20</v>
      </c>
      <c r="C28" s="1"/>
      <c r="D28" s="1"/>
      <c r="E28" s="1"/>
      <c r="F28" s="1"/>
      <c r="H28" s="1"/>
      <c r="I28" s="1"/>
      <c r="J28" s="1"/>
      <c r="K28" s="1"/>
    </row>
    <row r="29" spans="1:11">
      <c r="A29" s="17">
        <v>1</v>
      </c>
      <c r="B29" s="45">
        <f>120000*(EXP(0.005)-1)/(1-EXP(-0.06*A29))</f>
        <v>10328.800302446334</v>
      </c>
    </row>
    <row r="30" spans="1:11">
      <c r="A30" s="17">
        <v>2</v>
      </c>
      <c r="B30" s="46">
        <f t="shared" ref="B30:B31" si="0">120000*(EXP(0.005)-1)/(1-EXP(-0.06*A30))</f>
        <v>5319.2856928850615</v>
      </c>
    </row>
    <row r="31" spans="1:11">
      <c r="A31" s="17">
        <v>3</v>
      </c>
      <c r="B31" s="46">
        <f t="shared" si="0"/>
        <v>3651.4494936301658</v>
      </c>
    </row>
    <row r="32" spans="1:11">
      <c r="A32" s="17">
        <v>4</v>
      </c>
      <c r="B32" s="46">
        <f t="shared" ref="B32:B44" si="1">120000*(EXP(0.005)-1)/(1-EXP(-0.06*A32))</f>
        <v>2819.0301982946862</v>
      </c>
    </row>
    <row r="33" spans="1:15">
      <c r="A33" s="17">
        <v>5</v>
      </c>
      <c r="B33" s="46">
        <f t="shared" si="1"/>
        <v>2320.7746497852922</v>
      </c>
    </row>
    <row r="34" spans="1:15">
      <c r="A34" s="17">
        <v>6</v>
      </c>
      <c r="B34" s="46">
        <f t="shared" si="1"/>
        <v>1989.5977556472744</v>
      </c>
    </row>
    <row r="35" spans="1:15">
      <c r="A35" s="17">
        <v>7</v>
      </c>
      <c r="B35" s="46">
        <f t="shared" si="1"/>
        <v>1753.8910203536961</v>
      </c>
    </row>
    <row r="36" spans="1:15">
      <c r="A36" s="17">
        <v>8</v>
      </c>
      <c r="B36" s="46">
        <f t="shared" si="1"/>
        <v>1577.8496796819368</v>
      </c>
    </row>
    <row r="37" spans="1:15">
      <c r="A37" s="17">
        <v>9</v>
      </c>
      <c r="B37" s="46">
        <f t="shared" si="1"/>
        <v>1441.5817466323754</v>
      </c>
    </row>
    <row r="38" spans="1:15">
      <c r="A38" s="17">
        <v>10</v>
      </c>
      <c r="B38" s="46">
        <f t="shared" si="1"/>
        <v>1333.1516307753595</v>
      </c>
    </row>
    <row r="39" spans="1:15">
      <c r="A39" s="17">
        <v>11</v>
      </c>
      <c r="B39" s="46">
        <f t="shared" si="1"/>
        <v>1244.9636024458418</v>
      </c>
    </row>
    <row r="40" spans="1:15">
      <c r="A40" s="17">
        <v>12</v>
      </c>
      <c r="B40" s="46">
        <f t="shared" si="1"/>
        <v>1171.9535255886167</v>
      </c>
    </row>
    <row r="41" spans="1:15">
      <c r="A41" s="17">
        <v>13</v>
      </c>
      <c r="B41" s="46">
        <f t="shared" si="1"/>
        <v>1110.6151760984574</v>
      </c>
    </row>
    <row r="42" spans="1:15">
      <c r="A42" s="17">
        <v>14</v>
      </c>
      <c r="B42" s="46">
        <f t="shared" si="1"/>
        <v>1058.4438528716094</v>
      </c>
    </row>
    <row r="43" spans="1:15">
      <c r="A43" s="17">
        <v>15</v>
      </c>
      <c r="B43" s="46">
        <f t="shared" si="1"/>
        <v>1013.6025449342308</v>
      </c>
      <c r="D43" s="50"/>
      <c r="E43" s="50"/>
      <c r="F43" s="50"/>
      <c r="G43" s="50"/>
      <c r="H43" s="50"/>
      <c r="J43" s="1"/>
      <c r="K43" s="1"/>
      <c r="L43" s="1"/>
      <c r="M43" s="1"/>
      <c r="N43" s="1"/>
      <c r="O43" s="1"/>
    </row>
    <row r="44" spans="1:15">
      <c r="A44" s="17">
        <v>16</v>
      </c>
      <c r="B44" s="46">
        <f t="shared" si="1"/>
        <v>974.71328632885684</v>
      </c>
      <c r="D44" s="36"/>
      <c r="E44" s="36"/>
      <c r="F44" s="36"/>
      <c r="G44" s="36"/>
      <c r="H44" s="36"/>
    </row>
    <row r="45" spans="1:15">
      <c r="A45" s="17">
        <v>17</v>
      </c>
      <c r="B45" s="46">
        <f t="shared" ref="B45:B58" si="2">120000*(EXP(0.005)-1)/(1-EXP(-0.06*A45))</f>
        <v>940.72215082397656</v>
      </c>
    </row>
    <row r="46" spans="1:15">
      <c r="A46" s="17">
        <v>18</v>
      </c>
      <c r="B46" s="46">
        <f t="shared" si="2"/>
        <v>910.80924870403339</v>
      </c>
    </row>
    <row r="47" spans="1:15">
      <c r="A47" s="17">
        <v>19</v>
      </c>
      <c r="B47" s="46">
        <f t="shared" si="2"/>
        <v>884.3271458933209</v>
      </c>
    </row>
    <row r="48" spans="1:15">
      <c r="A48" s="27">
        <v>20</v>
      </c>
      <c r="B48" s="52">
        <f t="shared" si="2"/>
        <v>860.75775756531436</v>
      </c>
      <c r="C48" s="74" t="s">
        <v>56</v>
      </c>
      <c r="D48" s="72"/>
      <c r="E48" s="72"/>
      <c r="F48" s="72"/>
      <c r="G48" s="72"/>
      <c r="H48" s="72"/>
      <c r="I48" s="72"/>
    </row>
    <row r="49" spans="1:15">
      <c r="A49" s="17">
        <v>21</v>
      </c>
      <c r="B49" s="46">
        <f t="shared" si="2"/>
        <v>839.68155804525134</v>
      </c>
      <c r="C49" s="72"/>
      <c r="D49" s="72"/>
      <c r="E49" s="72"/>
      <c r="F49" s="72"/>
      <c r="G49" s="72"/>
      <c r="H49" s="72"/>
      <c r="I49" s="72"/>
    </row>
    <row r="50" spans="1:15">
      <c r="A50" s="17">
        <v>22</v>
      </c>
      <c r="B50" s="46">
        <f t="shared" si="2"/>
        <v>820.75518815628186</v>
      </c>
    </row>
    <row r="51" spans="1:15">
      <c r="A51" s="17">
        <v>23</v>
      </c>
      <c r="B51" s="46">
        <f t="shared" si="2"/>
        <v>803.6949042377471</v>
      </c>
    </row>
    <row r="52" spans="1:15">
      <c r="A52" s="17">
        <v>24</v>
      </c>
      <c r="B52" s="46">
        <f t="shared" si="2"/>
        <v>788.2641649882047</v>
      </c>
    </row>
    <row r="53" spans="1:15">
      <c r="A53" s="17">
        <v>25</v>
      </c>
      <c r="B53" s="46">
        <f t="shared" si="2"/>
        <v>774.26419751735887</v>
      </c>
    </row>
    <row r="54" spans="1:15">
      <c r="A54" s="17">
        <v>26</v>
      </c>
      <c r="B54" s="46">
        <f t="shared" si="2"/>
        <v>761.52674048874417</v>
      </c>
    </row>
    <row r="55" spans="1:15">
      <c r="A55" s="17">
        <v>27</v>
      </c>
      <c r="B55" s="46">
        <f t="shared" si="2"/>
        <v>749.90839990024961</v>
      </c>
    </row>
    <row r="56" spans="1:15">
      <c r="A56" s="17">
        <v>28</v>
      </c>
      <c r="B56" s="46">
        <f t="shared" si="2"/>
        <v>739.28621432252805</v>
      </c>
    </row>
    <row r="57" spans="1:15">
      <c r="A57" s="17">
        <v>29</v>
      </c>
      <c r="B57" s="46">
        <f t="shared" si="2"/>
        <v>729.55413763815102</v>
      </c>
    </row>
    <row r="58" spans="1:15">
      <c r="A58" s="76">
        <v>30</v>
      </c>
      <c r="B58" s="75">
        <f t="shared" si="2"/>
        <v>720.62022518042943</v>
      </c>
      <c r="C58" s="74" t="s">
        <v>57</v>
      </c>
      <c r="D58" s="72"/>
      <c r="E58" s="72"/>
      <c r="F58" s="72"/>
      <c r="G58" s="72"/>
      <c r="H58" s="72"/>
      <c r="I58" s="72"/>
      <c r="J58" s="1"/>
      <c r="K58" s="1"/>
      <c r="L58" s="1"/>
      <c r="M58" s="1"/>
      <c r="N58" s="1"/>
      <c r="O58" s="1"/>
    </row>
    <row r="59" spans="1:15">
      <c r="C59" s="72"/>
      <c r="D59" s="72"/>
      <c r="E59" s="72"/>
      <c r="F59" s="72"/>
      <c r="G59" s="72"/>
      <c r="H59" s="72"/>
      <c r="I59" s="72"/>
    </row>
    <row r="61" spans="1:15">
      <c r="A61" s="67" t="s">
        <v>58</v>
      </c>
      <c r="B61" s="67"/>
      <c r="C61" s="67"/>
      <c r="D61" s="67"/>
      <c r="E61" s="67"/>
      <c r="F61" s="67"/>
      <c r="G61" s="67"/>
      <c r="H61" s="67"/>
      <c r="I61" s="67"/>
    </row>
    <row r="62" spans="1:15">
      <c r="A62" s="67"/>
      <c r="B62" s="67"/>
      <c r="C62" s="67"/>
      <c r="D62" s="67"/>
      <c r="E62" s="67"/>
      <c r="F62" s="67"/>
      <c r="G62" s="67"/>
      <c r="H62" s="67"/>
      <c r="I62" s="67"/>
    </row>
    <row r="63" spans="1:15">
      <c r="A63" s="53">
        <f>B48 -0.5*B48</f>
        <v>430.37887878265718</v>
      </c>
    </row>
    <row r="64" spans="1:15">
      <c r="A64" s="67" t="s">
        <v>21</v>
      </c>
      <c r="B64" s="67"/>
      <c r="C64" s="67"/>
      <c r="D64" s="67"/>
      <c r="E64" s="67"/>
      <c r="F64" s="67"/>
      <c r="G64" s="67"/>
      <c r="H64" s="67"/>
      <c r="I64" s="67"/>
    </row>
    <row r="65" spans="1:9">
      <c r="A65" s="67"/>
      <c r="B65" s="67"/>
      <c r="C65" s="67"/>
      <c r="D65" s="67"/>
      <c r="E65" s="67"/>
      <c r="F65" s="67"/>
      <c r="G65" s="67"/>
      <c r="H65" s="67"/>
      <c r="I65" s="67"/>
    </row>
    <row r="66" spans="1:9">
      <c r="A66" s="12"/>
      <c r="B66" s="12"/>
      <c r="C66" s="12"/>
      <c r="D66" s="12"/>
      <c r="E66" s="12"/>
      <c r="F66" s="12"/>
      <c r="G66" s="12"/>
      <c r="H66" s="12"/>
      <c r="I66" s="12"/>
    </row>
    <row r="67" spans="1:9">
      <c r="A67" t="s">
        <v>59</v>
      </c>
    </row>
    <row r="69" spans="1:9">
      <c r="A69" s="67" t="s">
        <v>60</v>
      </c>
      <c r="B69" s="67"/>
      <c r="C69" s="67"/>
      <c r="D69" s="67"/>
      <c r="E69" s="67"/>
      <c r="F69" s="67"/>
      <c r="G69" s="67"/>
      <c r="H69" s="67"/>
      <c r="I69" s="67"/>
    </row>
    <row r="70" spans="1:9">
      <c r="A70" s="67"/>
      <c r="B70" s="67"/>
      <c r="C70" s="67"/>
      <c r="D70" s="67"/>
      <c r="E70" s="67"/>
      <c r="F70" s="67"/>
      <c r="G70" s="67"/>
      <c r="H70" s="67"/>
      <c r="I70" s="67"/>
    </row>
    <row r="71" spans="1:9">
      <c r="A71" s="54">
        <f>(B58-B48)/(A58-A53)</f>
        <v>-28.027506476976988</v>
      </c>
    </row>
    <row r="72" spans="1:9">
      <c r="A72" s="67" t="s">
        <v>22</v>
      </c>
      <c r="B72" s="67"/>
      <c r="C72" s="67"/>
      <c r="D72" s="67"/>
      <c r="E72" s="67"/>
      <c r="F72" s="67"/>
      <c r="G72" s="67"/>
      <c r="H72" s="67"/>
      <c r="I72" s="67"/>
    </row>
    <row r="73" spans="1:9">
      <c r="A73" s="67"/>
      <c r="B73" s="67"/>
      <c r="C73" s="67"/>
      <c r="D73" s="67"/>
      <c r="E73" s="67"/>
      <c r="F73" s="67"/>
      <c r="G73" s="67"/>
      <c r="H73" s="67"/>
      <c r="I73" s="67"/>
    </row>
  </sheetData>
  <mergeCells count="15">
    <mergeCell ref="A3:I5"/>
    <mergeCell ref="C6:G6"/>
    <mergeCell ref="A64:I65"/>
    <mergeCell ref="A69:I70"/>
    <mergeCell ref="A72:I73"/>
    <mergeCell ref="A61:I62"/>
    <mergeCell ref="A19:I26"/>
    <mergeCell ref="C48:I49"/>
    <mergeCell ref="C58:I59"/>
    <mergeCell ref="A7:I8"/>
    <mergeCell ref="A9:I10"/>
    <mergeCell ref="A11:I12"/>
    <mergeCell ref="A13:I14"/>
    <mergeCell ref="A15:I15"/>
    <mergeCell ref="A16:I17"/>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y=x^2-1</vt:lpstr>
      <vt:lpstr>Leather Belts, page 106</vt:lpstr>
      <vt:lpstr>Sunflowers, page 109</vt:lpstr>
      <vt:lpstr>Example 2.4 Cholesterol</vt:lpstr>
      <vt:lpstr>Exercise 12 (2.2) Mortgage</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2013-05-17T21:37:28Z</cp:lastPrinted>
  <dcterms:created xsi:type="dcterms:W3CDTF">2012-02-03T17:14:13Z</dcterms:created>
  <dcterms:modified xsi:type="dcterms:W3CDTF">2013-05-23T13:29:37Z</dcterms:modified>
</cp:coreProperties>
</file>